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beans\Desktop\20230519_会社関係\ex_factbook\"/>
    </mc:Choice>
  </mc:AlternateContent>
  <xr:revisionPtr revIDLastSave="0" documentId="13_ncr:1_{FC456838-B7E4-4AAB-9FE9-1564C4B09E13}" xr6:coauthVersionLast="47" xr6:coauthVersionMax="47" xr10:uidLastSave="{00000000-0000-0000-0000-000000000000}"/>
  <bookViews>
    <workbookView xWindow="8880" yWindow="1710" windowWidth="18015" windowHeight="13350" xr2:uid="{00000000-000D-0000-FFFF-FFFF00000000}"/>
  </bookViews>
  <sheets>
    <sheet name="表紙" sheetId="1" r:id="rId1"/>
    <sheet name="目次 "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3" r:id="rId12"/>
    <sheet name="11" sheetId="12"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4" r:id="rId23"/>
    <sheet name="22" sheetId="25" r:id="rId24"/>
    <sheet name="23" sheetId="26" r:id="rId25"/>
    <sheet name="24" sheetId="27" r:id="rId26"/>
    <sheet name="25" sheetId="28" r:id="rId27"/>
    <sheet name="裏表紙" sheetId="29" r:id="rId28"/>
  </sheets>
  <definedNames>
    <definedName name="_xlnm.Print_Area" localSheetId="2">'1'!$A$1:$O$49</definedName>
    <definedName name="_xlnm.Print_Area" localSheetId="11">'10'!$A$1:$P$29</definedName>
    <definedName name="_xlnm.Print_Area" localSheetId="12">'11'!$A$1:$P$29</definedName>
    <definedName name="_xlnm.Print_Area" localSheetId="13">'12'!$A$1:$P$29</definedName>
    <definedName name="_xlnm.Print_Area" localSheetId="14">'13'!$A$1:$P$29</definedName>
    <definedName name="_xlnm.Print_Area" localSheetId="15">'14'!$A$1:$P$26</definedName>
    <definedName name="_xlnm.Print_Area" localSheetId="16">'15'!$A$1:$P$29</definedName>
    <definedName name="_xlnm.Print_Area" localSheetId="17">'16'!$A$1:$P$29</definedName>
    <definedName name="_xlnm.Print_Area" localSheetId="18">'17'!$A$1:$P$29</definedName>
    <definedName name="_xlnm.Print_Area" localSheetId="19">'18'!$A$1:$P$28</definedName>
    <definedName name="_xlnm.Print_Area" localSheetId="20">'19'!$A$1:$P$30</definedName>
    <definedName name="_xlnm.Print_Area" localSheetId="3">'2'!$A$1:$P$26</definedName>
    <definedName name="_xlnm.Print_Area" localSheetId="21">'20'!$A$1:$N$34</definedName>
    <definedName name="_xlnm.Print_Area" localSheetId="22">'21'!$A$1:$O$41</definedName>
    <definedName name="_xlnm.Print_Area" localSheetId="23">'22'!$A$1:$O$48</definedName>
    <definedName name="_xlnm.Print_Area" localSheetId="24">'23'!$A$1:$O$51</definedName>
    <definedName name="_xlnm.Print_Area" localSheetId="25">'24'!$A$1:$O$39</definedName>
    <definedName name="_xlnm.Print_Area" localSheetId="26">'25'!$A$1:$O$35</definedName>
    <definedName name="_xlnm.Print_Area" localSheetId="4">'3'!$A$1:$P$29</definedName>
    <definedName name="_xlnm.Print_Area" localSheetId="5">'4'!$A$1:$P$29</definedName>
    <definedName name="_xlnm.Print_Area" localSheetId="6">'5'!$A$1:$P$32</definedName>
    <definedName name="_xlnm.Print_Area" localSheetId="7">'6'!$A$1:$P$31</definedName>
    <definedName name="_xlnm.Print_Area" localSheetId="8">'7'!$A$1:$P$28</definedName>
    <definedName name="_xlnm.Print_Area" localSheetId="9">'8'!$A$1:$P$29</definedName>
    <definedName name="_xlnm.Print_Area" localSheetId="10">'9'!$A$1:$P$28</definedName>
    <definedName name="_xlnm.Print_Area" localSheetId="0">表紙!$A$1:$N$39</definedName>
    <definedName name="_xlnm.Print_Area" localSheetId="1">'目次 '!$A$1:$M$54</definedName>
    <definedName name="_xlnm.Print_Area" localSheetId="27">裏表紙!$A$1:$N$35</definedName>
    <definedName name="_xlnm.Print_Titles" localSheetId="11">'10'!$A:$A</definedName>
    <definedName name="_xlnm.Print_Titles" localSheetId="12">'11'!$A:$A</definedName>
    <definedName name="_xlnm.Print_Titles" localSheetId="13">'12'!$A:$A</definedName>
    <definedName name="_xlnm.Print_Titles" localSheetId="14">'13'!$A:$A</definedName>
    <definedName name="_xlnm.Print_Titles" localSheetId="15">'14'!$A:$A</definedName>
    <definedName name="_xlnm.Print_Titles" localSheetId="16">'15'!$A:$A</definedName>
    <definedName name="_xlnm.Print_Titles" localSheetId="17">'16'!$A:$A</definedName>
    <definedName name="_xlnm.Print_Titles" localSheetId="18">'17'!$A:$A</definedName>
    <definedName name="_xlnm.Print_Titles" localSheetId="19">'18'!$A:$A</definedName>
    <definedName name="_xlnm.Print_Titles" localSheetId="20">'19'!$A:$A</definedName>
    <definedName name="_xlnm.Print_Titles" localSheetId="3">'2'!$A:$A</definedName>
    <definedName name="_xlnm.Print_Titles" localSheetId="21">'20'!$A:$A</definedName>
    <definedName name="_xlnm.Print_Titles" localSheetId="4">'3'!$A:$A</definedName>
    <definedName name="_xlnm.Print_Titles" localSheetId="5">'4'!$A:$A</definedName>
    <definedName name="_xlnm.Print_Titles" localSheetId="6">'5'!$A:$A</definedName>
    <definedName name="_xlnm.Print_Titles" localSheetId="7">'6'!$A:$A</definedName>
    <definedName name="_xlnm.Print_Titles" localSheetId="8">'7'!$A:$A</definedName>
    <definedName name="_xlnm.Print_Titles" localSheetId="9">'8'!$A:$A</definedName>
    <definedName name="_xlnm.Print_Titles" localSheetId="10">'9'!$A:$A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27" l="1"/>
  <c r="L42" i="26"/>
  <c r="L11" i="24"/>
  <c r="I32" i="22"/>
  <c r="H32" i="22"/>
  <c r="G32" i="22"/>
  <c r="F32" i="22"/>
  <c r="E32" i="22"/>
  <c r="D32" i="22"/>
  <c r="C32" i="22"/>
  <c r="I30" i="22"/>
  <c r="H30" i="22"/>
  <c r="G30" i="22"/>
  <c r="F30" i="22"/>
  <c r="E30" i="22"/>
  <c r="D30" i="22"/>
  <c r="C30" i="22"/>
  <c r="I28" i="22"/>
  <c r="H28" i="22"/>
  <c r="G28" i="22"/>
  <c r="F28" i="22"/>
  <c r="E28" i="22"/>
  <c r="D28" i="22"/>
  <c r="C28" i="22"/>
  <c r="I26" i="22"/>
  <c r="H26" i="22"/>
  <c r="G26" i="22"/>
  <c r="F26" i="22"/>
  <c r="E26" i="22"/>
  <c r="D26" i="22"/>
  <c r="C26" i="22"/>
</calcChain>
</file>

<file path=xl/sharedStrings.xml><?xml version="1.0" encoding="utf-8"?>
<sst xmlns="http://schemas.openxmlformats.org/spreadsheetml/2006/main" count="1214" uniqueCount="392">
  <si>
    <t>目　次</t>
    <rPh sb="0" eb="1">
      <t>メ</t>
    </rPh>
    <rPh sb="2" eb="3">
      <t>ツギ</t>
    </rPh>
    <phoneticPr fontId="2"/>
  </si>
  <si>
    <t>財務ハイライト</t>
    <rPh sb="0" eb="2">
      <t>ザイム</t>
    </rPh>
    <phoneticPr fontId="2"/>
  </si>
  <si>
    <t>P1</t>
    <phoneticPr fontId="2"/>
  </si>
  <si>
    <t>売上高・前年比増減率</t>
    <rPh sb="0" eb="2">
      <t>ウリア</t>
    </rPh>
    <rPh sb="2" eb="3">
      <t>タカ</t>
    </rPh>
    <phoneticPr fontId="2"/>
  </si>
  <si>
    <t>P2</t>
  </si>
  <si>
    <t>新設住宅着工戸数・前年比増減率</t>
    <rPh sb="0" eb="2">
      <t>シンセツ</t>
    </rPh>
    <rPh sb="2" eb="4">
      <t>ジュウタク</t>
    </rPh>
    <rPh sb="4" eb="6">
      <t>チャッコウ</t>
    </rPh>
    <rPh sb="6" eb="8">
      <t>コスウ</t>
    </rPh>
    <rPh sb="9" eb="11">
      <t>ゼンネン</t>
    </rPh>
    <rPh sb="11" eb="12">
      <t>ヒ</t>
    </rPh>
    <rPh sb="12" eb="14">
      <t>ゾウゲン</t>
    </rPh>
    <rPh sb="14" eb="15">
      <t>リツ</t>
    </rPh>
    <phoneticPr fontId="2"/>
  </si>
  <si>
    <t>P3</t>
  </si>
  <si>
    <t>P4</t>
  </si>
  <si>
    <t>営業利益・売上高営業利益率</t>
    <rPh sb="0" eb="2">
      <t>エイギョウ</t>
    </rPh>
    <rPh sb="2" eb="4">
      <t>リエキ</t>
    </rPh>
    <rPh sb="5" eb="7">
      <t>ウリアゲ</t>
    </rPh>
    <rPh sb="7" eb="8">
      <t>ダカ</t>
    </rPh>
    <rPh sb="8" eb="10">
      <t>エイギョウ</t>
    </rPh>
    <rPh sb="10" eb="12">
      <t>リエキ</t>
    </rPh>
    <rPh sb="12" eb="13">
      <t>リツ</t>
    </rPh>
    <phoneticPr fontId="2"/>
  </si>
  <si>
    <t>P5</t>
  </si>
  <si>
    <t>経常利益・売上高経常利益率</t>
    <rPh sb="0" eb="2">
      <t>ケイジョウ</t>
    </rPh>
    <rPh sb="2" eb="4">
      <t>リエキ</t>
    </rPh>
    <rPh sb="5" eb="7">
      <t>ウリアゲ</t>
    </rPh>
    <rPh sb="7" eb="8">
      <t>ダカ</t>
    </rPh>
    <rPh sb="8" eb="10">
      <t>ケイジョウ</t>
    </rPh>
    <rPh sb="10" eb="12">
      <t>リエキ</t>
    </rPh>
    <rPh sb="12" eb="13">
      <t>リツ</t>
    </rPh>
    <phoneticPr fontId="2"/>
  </si>
  <si>
    <t>P6</t>
  </si>
  <si>
    <t>親会社株主に帰属する当期純利益・売上高当期純利益率</t>
    <rPh sb="0" eb="3">
      <t>オヤガイシャ</t>
    </rPh>
    <rPh sb="3" eb="5">
      <t>カブヌシ</t>
    </rPh>
    <rPh sb="6" eb="8">
      <t>キゾク</t>
    </rPh>
    <rPh sb="10" eb="12">
      <t>トウキ</t>
    </rPh>
    <rPh sb="12" eb="15">
      <t>ジュンリエキ</t>
    </rPh>
    <rPh sb="16" eb="18">
      <t>ウリアゲ</t>
    </rPh>
    <rPh sb="18" eb="19">
      <t>ダカ</t>
    </rPh>
    <rPh sb="19" eb="21">
      <t>トウキ</t>
    </rPh>
    <rPh sb="21" eb="24">
      <t>ジュンリエキ</t>
    </rPh>
    <rPh sb="24" eb="25">
      <t>リツ</t>
    </rPh>
    <phoneticPr fontId="2"/>
  </si>
  <si>
    <t>P7</t>
  </si>
  <si>
    <t>親会社株主に帰属する当期純利益・自己資本当期純利益率（ROE)</t>
    <rPh sb="0" eb="3">
      <t>オヤガイシャ</t>
    </rPh>
    <rPh sb="3" eb="5">
      <t>カブヌシ</t>
    </rPh>
    <rPh sb="6" eb="8">
      <t>キゾク</t>
    </rPh>
    <rPh sb="10" eb="12">
      <t>トウキ</t>
    </rPh>
    <rPh sb="12" eb="15">
      <t>ジュンリエキ</t>
    </rPh>
    <rPh sb="16" eb="18">
      <t>ジコ</t>
    </rPh>
    <rPh sb="18" eb="20">
      <t>シホン</t>
    </rPh>
    <rPh sb="20" eb="22">
      <t>トウキ</t>
    </rPh>
    <rPh sb="22" eb="25">
      <t>ジュンリエキ</t>
    </rPh>
    <rPh sb="25" eb="26">
      <t>リツ</t>
    </rPh>
    <phoneticPr fontId="2"/>
  </si>
  <si>
    <t>P8</t>
  </si>
  <si>
    <t>総資産・総資産経常利益率（ROA)</t>
    <rPh sb="0" eb="3">
      <t>ソウシサン</t>
    </rPh>
    <rPh sb="4" eb="7">
      <t>ソウシサン</t>
    </rPh>
    <rPh sb="7" eb="9">
      <t>ケイジョウ</t>
    </rPh>
    <rPh sb="9" eb="11">
      <t>リエキ</t>
    </rPh>
    <rPh sb="11" eb="12">
      <t>リツ</t>
    </rPh>
    <phoneticPr fontId="2"/>
  </si>
  <si>
    <t>P9</t>
  </si>
  <si>
    <t>１株当たりの当期純利益（EPS)・株価収益率（PER）</t>
    <rPh sb="1" eb="2">
      <t>カブ</t>
    </rPh>
    <rPh sb="2" eb="3">
      <t>ア</t>
    </rPh>
    <rPh sb="6" eb="8">
      <t>トウキ</t>
    </rPh>
    <rPh sb="8" eb="11">
      <t>ジュンリエキ</t>
    </rPh>
    <rPh sb="17" eb="19">
      <t>カブカ</t>
    </rPh>
    <rPh sb="19" eb="21">
      <t>シュウエキ</t>
    </rPh>
    <rPh sb="21" eb="22">
      <t>リツ</t>
    </rPh>
    <phoneticPr fontId="2"/>
  </si>
  <si>
    <t>P10</t>
  </si>
  <si>
    <t>１株当たりの純資産額（BPS）・株価純資産倍率（PBR）</t>
    <rPh sb="1" eb="2">
      <t>カブ</t>
    </rPh>
    <rPh sb="2" eb="3">
      <t>ア</t>
    </rPh>
    <rPh sb="6" eb="9">
      <t>ジュンシサン</t>
    </rPh>
    <rPh sb="9" eb="10">
      <t>ガク</t>
    </rPh>
    <rPh sb="16" eb="18">
      <t>カブカ</t>
    </rPh>
    <rPh sb="18" eb="21">
      <t>ジュンシサン</t>
    </rPh>
    <rPh sb="21" eb="23">
      <t>バイリツ</t>
    </rPh>
    <phoneticPr fontId="2"/>
  </si>
  <si>
    <t>P11</t>
  </si>
  <si>
    <t>従業員1人当たりの売上高／経常利益</t>
    <rPh sb="13" eb="15">
      <t>ケイジョウ</t>
    </rPh>
    <rPh sb="15" eb="17">
      <t>リエキ</t>
    </rPh>
    <phoneticPr fontId="2"/>
  </si>
  <si>
    <t>P12</t>
  </si>
  <si>
    <t>キャッシュフロー（営業・投資・財務活動によるキャッシュフロー・フリーキャッシュフロー）</t>
    <rPh sb="9" eb="11">
      <t>エイギョウ</t>
    </rPh>
    <rPh sb="12" eb="14">
      <t>トウシ</t>
    </rPh>
    <rPh sb="15" eb="17">
      <t>ザイム</t>
    </rPh>
    <rPh sb="17" eb="19">
      <t>カツドウ</t>
    </rPh>
    <phoneticPr fontId="2"/>
  </si>
  <si>
    <t>P13</t>
  </si>
  <si>
    <t>設備投資額・減価償却費</t>
    <phoneticPr fontId="2"/>
  </si>
  <si>
    <t>P14</t>
  </si>
  <si>
    <t>自己資本・自己資本比率</t>
    <rPh sb="0" eb="2">
      <t>ジコ</t>
    </rPh>
    <rPh sb="2" eb="4">
      <t>シホン</t>
    </rPh>
    <rPh sb="5" eb="7">
      <t>ジコ</t>
    </rPh>
    <rPh sb="7" eb="9">
      <t>シホン</t>
    </rPh>
    <rPh sb="9" eb="11">
      <t>ヒリツ</t>
    </rPh>
    <phoneticPr fontId="2"/>
  </si>
  <si>
    <t>P15</t>
  </si>
  <si>
    <t>有利子負債・自己資本・デット・エクイティ・レシオ</t>
    <rPh sb="0" eb="3">
      <t>ユウリシ</t>
    </rPh>
    <rPh sb="3" eb="5">
      <t>フサイ</t>
    </rPh>
    <rPh sb="6" eb="8">
      <t>ジコ</t>
    </rPh>
    <rPh sb="8" eb="10">
      <t>シホン</t>
    </rPh>
    <phoneticPr fontId="2"/>
  </si>
  <si>
    <t>P16</t>
  </si>
  <si>
    <t>１株当たりの当期純利益・１株当たりの配当金・配当性向</t>
  </si>
  <si>
    <t>P17</t>
  </si>
  <si>
    <t>配当総額・配当性向</t>
    <rPh sb="0" eb="2">
      <t>ハイトウ</t>
    </rPh>
    <rPh sb="2" eb="4">
      <t>ソウガク</t>
    </rPh>
    <rPh sb="5" eb="7">
      <t>ハイトウ</t>
    </rPh>
    <rPh sb="7" eb="9">
      <t>セイコウ</t>
    </rPh>
    <phoneticPr fontId="2"/>
  </si>
  <si>
    <t>P18</t>
  </si>
  <si>
    <t>期末時点の時価総額</t>
    <rPh sb="0" eb="2">
      <t>キマツ</t>
    </rPh>
    <rPh sb="2" eb="4">
      <t>ジテン</t>
    </rPh>
    <rPh sb="5" eb="7">
      <t>ジカ</t>
    </rPh>
    <rPh sb="7" eb="9">
      <t>ソウガク</t>
    </rPh>
    <phoneticPr fontId="2"/>
  </si>
  <si>
    <t>P19</t>
  </si>
  <si>
    <t>事業セグメント別売上高推移</t>
    <rPh sb="0" eb="2">
      <t>ジギョウ</t>
    </rPh>
    <rPh sb="7" eb="8">
      <t>ベツ</t>
    </rPh>
    <rPh sb="8" eb="10">
      <t>ウリア</t>
    </rPh>
    <rPh sb="10" eb="11">
      <t>タカ</t>
    </rPh>
    <rPh sb="11" eb="13">
      <t>スイイ</t>
    </rPh>
    <phoneticPr fontId="2"/>
  </si>
  <si>
    <t>P20</t>
  </si>
  <si>
    <t>P21</t>
  </si>
  <si>
    <t>連結貸借対照表（資産の部）</t>
    <rPh sb="8" eb="10">
      <t>シサン</t>
    </rPh>
    <rPh sb="11" eb="12">
      <t>ブ</t>
    </rPh>
    <phoneticPr fontId="2"/>
  </si>
  <si>
    <t>P22</t>
  </si>
  <si>
    <t>連結貸借対照表（負債／純資産の部）</t>
    <rPh sb="8" eb="10">
      <t>フサイ</t>
    </rPh>
    <rPh sb="11" eb="14">
      <t>ジュンシサン</t>
    </rPh>
    <rPh sb="15" eb="16">
      <t>ブ</t>
    </rPh>
    <phoneticPr fontId="2"/>
  </si>
  <si>
    <t>P23</t>
  </si>
  <si>
    <t>連結損益計算書</t>
  </si>
  <si>
    <t>P24</t>
  </si>
  <si>
    <t>連結キャッシュ・フロー計算書（営業活動）</t>
    <rPh sb="15" eb="17">
      <t>エイギョウ</t>
    </rPh>
    <rPh sb="17" eb="19">
      <t>カツドウ</t>
    </rPh>
    <phoneticPr fontId="2"/>
  </si>
  <si>
    <t>連結キャッシュ・フロー計算書（投資活動、財務活動）</t>
    <rPh sb="15" eb="17">
      <t>トウシ</t>
    </rPh>
    <rPh sb="17" eb="19">
      <t>カツドウ</t>
    </rPh>
    <rPh sb="20" eb="22">
      <t>ザイム</t>
    </rPh>
    <rPh sb="22" eb="24">
      <t>カツドウ</t>
    </rPh>
    <phoneticPr fontId="2"/>
  </si>
  <si>
    <t>※　当社の会計年度は、4月1日から3月31日までの1年間です。</t>
    <rPh sb="2" eb="4">
      <t>トウシャ</t>
    </rPh>
    <phoneticPr fontId="2"/>
  </si>
  <si>
    <t>※　会計制度の変更等により過去に遡って数値の修正を行うことがあります。</t>
  </si>
  <si>
    <t>※　監査された数値に関しては、有価証券報告書を参照下さい。</t>
  </si>
  <si>
    <t>http://www.daiken.jp/ir/index.html</t>
  </si>
  <si>
    <t>※　当社は2016年10月1日付で5株につき1株の割合で株式併合を実施しているため、比較がしやすいよう過去に遡って調整計算をしています。</t>
    <rPh sb="2" eb="4">
      <t>トウシャ</t>
    </rPh>
    <rPh sb="9" eb="10">
      <t>ネン</t>
    </rPh>
    <rPh sb="12" eb="13">
      <t>ガツ</t>
    </rPh>
    <rPh sb="14" eb="15">
      <t>ヒ</t>
    </rPh>
    <rPh sb="15" eb="16">
      <t>ツ</t>
    </rPh>
    <rPh sb="18" eb="19">
      <t>カブ</t>
    </rPh>
    <rPh sb="23" eb="24">
      <t>カブ</t>
    </rPh>
    <rPh sb="25" eb="27">
      <t>ワリアイ</t>
    </rPh>
    <rPh sb="28" eb="30">
      <t>カブシキ</t>
    </rPh>
    <rPh sb="30" eb="32">
      <t>ヘイゴウ</t>
    </rPh>
    <rPh sb="33" eb="35">
      <t>ジッシ</t>
    </rPh>
    <rPh sb="42" eb="44">
      <t>ヒカク</t>
    </rPh>
    <rPh sb="51" eb="53">
      <t>カコ</t>
    </rPh>
    <rPh sb="54" eb="55">
      <t>サカノボ</t>
    </rPh>
    <rPh sb="57" eb="59">
      <t>チョウセイ</t>
    </rPh>
    <rPh sb="59" eb="61">
      <t>ケイサン</t>
    </rPh>
    <phoneticPr fontId="2"/>
  </si>
  <si>
    <t>※ 本資料の財務指標は以下の計算式にて算出しています。</t>
    <rPh sb="2" eb="3">
      <t>ホン</t>
    </rPh>
    <rPh sb="3" eb="5">
      <t>シリョウ</t>
    </rPh>
    <rPh sb="6" eb="8">
      <t>ザイム</t>
    </rPh>
    <rPh sb="8" eb="10">
      <t>シヒョウ</t>
    </rPh>
    <rPh sb="11" eb="13">
      <t>イカ</t>
    </rPh>
    <rPh sb="14" eb="16">
      <t>ケイサン</t>
    </rPh>
    <rPh sb="16" eb="17">
      <t>シキ</t>
    </rPh>
    <rPh sb="19" eb="21">
      <t>サンシュツ</t>
    </rPh>
    <phoneticPr fontId="2"/>
  </si>
  <si>
    <t>■　売上総利益率＝　売上総利益　÷　売上高　×　100（％）</t>
    <rPh sb="2" eb="4">
      <t>ウリアゲ</t>
    </rPh>
    <rPh sb="4" eb="7">
      <t>ソウリエキ</t>
    </rPh>
    <rPh sb="7" eb="8">
      <t>リツ</t>
    </rPh>
    <rPh sb="10" eb="12">
      <t>ウリアゲ</t>
    </rPh>
    <rPh sb="12" eb="15">
      <t>ソウリエキ</t>
    </rPh>
    <rPh sb="18" eb="20">
      <t>ウリアゲ</t>
    </rPh>
    <rPh sb="20" eb="21">
      <t>ダカ</t>
    </rPh>
    <phoneticPr fontId="2"/>
  </si>
  <si>
    <t>■　売上高販管費比率　＝　販売費及び一般管理費　÷　売上高　×　100（％）</t>
    <rPh sb="2" eb="4">
      <t>ウリアゲ</t>
    </rPh>
    <rPh sb="4" eb="5">
      <t>ダカ</t>
    </rPh>
    <rPh sb="5" eb="6">
      <t>ハン</t>
    </rPh>
    <rPh sb="8" eb="10">
      <t>ヒリツ</t>
    </rPh>
    <rPh sb="13" eb="16">
      <t>ハンバイヒ</t>
    </rPh>
    <rPh sb="16" eb="17">
      <t>オヨ</t>
    </rPh>
    <rPh sb="18" eb="20">
      <t>イッパン</t>
    </rPh>
    <rPh sb="20" eb="23">
      <t>カンリヒ</t>
    </rPh>
    <rPh sb="26" eb="28">
      <t>ウリアゲ</t>
    </rPh>
    <rPh sb="28" eb="29">
      <t>ダカ</t>
    </rPh>
    <phoneticPr fontId="2"/>
  </si>
  <si>
    <t>■　売上高営業利益率　＝　営業利益　÷　売上高　×　100（％）　</t>
    <rPh sb="2" eb="4">
      <t>ウリアゲ</t>
    </rPh>
    <rPh sb="4" eb="5">
      <t>ダカ</t>
    </rPh>
    <rPh sb="5" eb="7">
      <t>エイギョウ</t>
    </rPh>
    <rPh sb="7" eb="9">
      <t>リエキ</t>
    </rPh>
    <rPh sb="9" eb="10">
      <t>リツ</t>
    </rPh>
    <rPh sb="13" eb="15">
      <t>エイギョウ</t>
    </rPh>
    <rPh sb="15" eb="17">
      <t>リエキ</t>
    </rPh>
    <rPh sb="20" eb="22">
      <t>ウリアゲ</t>
    </rPh>
    <rPh sb="22" eb="23">
      <t>ダカ</t>
    </rPh>
    <phoneticPr fontId="2"/>
  </si>
  <si>
    <t>■　売上高経常利益率　＝　経常利益　÷　売上高　×　100（％）　</t>
    <rPh sb="2" eb="4">
      <t>ウリアゲ</t>
    </rPh>
    <rPh sb="4" eb="5">
      <t>ダカ</t>
    </rPh>
    <rPh sb="5" eb="7">
      <t>ケイジョウ</t>
    </rPh>
    <rPh sb="7" eb="9">
      <t>リエキ</t>
    </rPh>
    <rPh sb="9" eb="10">
      <t>リツ</t>
    </rPh>
    <rPh sb="13" eb="15">
      <t>ケイジョウ</t>
    </rPh>
    <rPh sb="15" eb="17">
      <t>リエキ</t>
    </rPh>
    <rPh sb="20" eb="22">
      <t>ウリアゲ</t>
    </rPh>
    <rPh sb="22" eb="23">
      <t>ダカ</t>
    </rPh>
    <phoneticPr fontId="2"/>
  </si>
  <si>
    <t>■　売上高当期純利益　＝　親会社株主に帰属する当期純利益　÷　売上高　×　100（％）</t>
    <rPh sb="2" eb="4">
      <t>ウリアゲ</t>
    </rPh>
    <rPh sb="4" eb="5">
      <t>ダカ</t>
    </rPh>
    <rPh sb="5" eb="7">
      <t>トウキ</t>
    </rPh>
    <rPh sb="7" eb="10">
      <t>ジュンリエキ</t>
    </rPh>
    <rPh sb="13" eb="14">
      <t>オヤ</t>
    </rPh>
    <rPh sb="14" eb="16">
      <t>カイシャ</t>
    </rPh>
    <rPh sb="16" eb="18">
      <t>カブヌシ</t>
    </rPh>
    <rPh sb="19" eb="21">
      <t>キゾク</t>
    </rPh>
    <rPh sb="23" eb="25">
      <t>トウキ</t>
    </rPh>
    <rPh sb="25" eb="28">
      <t>ジュンリエキ</t>
    </rPh>
    <rPh sb="31" eb="33">
      <t>ウリアゲ</t>
    </rPh>
    <rPh sb="33" eb="34">
      <t>ダカ</t>
    </rPh>
    <phoneticPr fontId="2"/>
  </si>
  <si>
    <t>■　フリーキャッシュフロー　＝　営業活動によるキャッシュフロー　＋　投資活動によるキャッシュフロー</t>
    <rPh sb="16" eb="18">
      <t>エイギョウ</t>
    </rPh>
    <rPh sb="18" eb="20">
      <t>カツドウ</t>
    </rPh>
    <rPh sb="34" eb="36">
      <t>トウシ</t>
    </rPh>
    <rPh sb="36" eb="38">
      <t>カツドウ</t>
    </rPh>
    <phoneticPr fontId="2"/>
  </si>
  <si>
    <t>■　設備投資額、減価償却費　無形資産は除く</t>
    <rPh sb="2" eb="4">
      <t>セツビ</t>
    </rPh>
    <rPh sb="4" eb="6">
      <t>トウシ</t>
    </rPh>
    <rPh sb="6" eb="7">
      <t>ガク</t>
    </rPh>
    <rPh sb="8" eb="10">
      <t>ゲンカ</t>
    </rPh>
    <rPh sb="10" eb="12">
      <t>ショウキャク</t>
    </rPh>
    <rPh sb="12" eb="13">
      <t>ヒ</t>
    </rPh>
    <rPh sb="14" eb="16">
      <t>ムケイ</t>
    </rPh>
    <rPh sb="16" eb="18">
      <t>シサン</t>
    </rPh>
    <rPh sb="19" eb="20">
      <t>ノゾ</t>
    </rPh>
    <phoneticPr fontId="2"/>
  </si>
  <si>
    <t>■　自己資本　＝　純資産　－　非支配株主持分</t>
    <rPh sb="2" eb="4">
      <t>ジコ</t>
    </rPh>
    <rPh sb="4" eb="6">
      <t>シホン</t>
    </rPh>
    <rPh sb="9" eb="12">
      <t>ジュンシサン</t>
    </rPh>
    <rPh sb="15" eb="16">
      <t>ヒ</t>
    </rPh>
    <rPh sb="16" eb="18">
      <t>シハイ</t>
    </rPh>
    <rPh sb="18" eb="20">
      <t>カブヌシ</t>
    </rPh>
    <rPh sb="20" eb="22">
      <t>モチブン</t>
    </rPh>
    <phoneticPr fontId="2"/>
  </si>
  <si>
    <t>■　自己資本比率　＝　自己資本　÷　総資産　×　100（％）</t>
    <rPh sb="2" eb="4">
      <t>ジコ</t>
    </rPh>
    <rPh sb="4" eb="6">
      <t>シホン</t>
    </rPh>
    <rPh sb="6" eb="8">
      <t>ヒリツ</t>
    </rPh>
    <rPh sb="11" eb="13">
      <t>ジコ</t>
    </rPh>
    <rPh sb="13" eb="15">
      <t>シホン</t>
    </rPh>
    <rPh sb="18" eb="21">
      <t>ソウシサン</t>
    </rPh>
    <phoneticPr fontId="2"/>
  </si>
  <si>
    <t>■　総資産経常利益率（ROA)　＝　経常利益　÷　期首・期末平均総資産　×　100（％）</t>
    <rPh sb="2" eb="5">
      <t>ソウシサン</t>
    </rPh>
    <rPh sb="5" eb="7">
      <t>ケイジョウ</t>
    </rPh>
    <rPh sb="7" eb="9">
      <t>リエキ</t>
    </rPh>
    <rPh sb="9" eb="10">
      <t>リツ</t>
    </rPh>
    <rPh sb="18" eb="20">
      <t>ケイジョウ</t>
    </rPh>
    <rPh sb="20" eb="22">
      <t>リエキ</t>
    </rPh>
    <rPh sb="25" eb="27">
      <t>キシュ</t>
    </rPh>
    <rPh sb="28" eb="30">
      <t>キマツ</t>
    </rPh>
    <rPh sb="30" eb="32">
      <t>ヘイキン</t>
    </rPh>
    <rPh sb="32" eb="35">
      <t>ソウシサン</t>
    </rPh>
    <phoneticPr fontId="2"/>
  </si>
  <si>
    <t>■　１株当たり当期純利益（EPS）　＝　親会社株主に帰属する当期純利益　÷　期中平均株式総数</t>
    <rPh sb="3" eb="4">
      <t>カブ</t>
    </rPh>
    <rPh sb="4" eb="5">
      <t>ア</t>
    </rPh>
    <rPh sb="7" eb="9">
      <t>トウキ</t>
    </rPh>
    <rPh sb="9" eb="12">
      <t>ジュンリエキ</t>
    </rPh>
    <rPh sb="20" eb="23">
      <t>オヤガイシャ</t>
    </rPh>
    <rPh sb="23" eb="25">
      <t>カブヌシ</t>
    </rPh>
    <rPh sb="26" eb="28">
      <t>キゾク</t>
    </rPh>
    <rPh sb="30" eb="32">
      <t>トウキ</t>
    </rPh>
    <rPh sb="32" eb="35">
      <t>ジュンリエキ</t>
    </rPh>
    <rPh sb="38" eb="40">
      <t>キチュウ</t>
    </rPh>
    <rPh sb="40" eb="42">
      <t>ヘイキン</t>
    </rPh>
    <rPh sb="42" eb="44">
      <t>カブシキ</t>
    </rPh>
    <rPh sb="44" eb="46">
      <t>ソウスウ</t>
    </rPh>
    <phoneticPr fontId="2"/>
  </si>
  <si>
    <t>■　１株当たり純資産（BPS）　＝　純資産　÷　期中平均株式総数</t>
    <rPh sb="3" eb="4">
      <t>カブ</t>
    </rPh>
    <rPh sb="4" eb="5">
      <t>ア</t>
    </rPh>
    <rPh sb="7" eb="10">
      <t>ジュンシサン</t>
    </rPh>
    <rPh sb="18" eb="21">
      <t>ジュンシサン</t>
    </rPh>
    <rPh sb="24" eb="26">
      <t>キチュウ</t>
    </rPh>
    <rPh sb="26" eb="28">
      <t>ヘイキン</t>
    </rPh>
    <rPh sb="28" eb="30">
      <t>カブシキ</t>
    </rPh>
    <rPh sb="30" eb="32">
      <t>ソウスウ</t>
    </rPh>
    <phoneticPr fontId="2"/>
  </si>
  <si>
    <t>■　株価収益率（PER）　＝　期末株価　÷　１株当たりの当期純利益（EPS）（倍）</t>
    <rPh sb="2" eb="4">
      <t>カブカ</t>
    </rPh>
    <rPh sb="4" eb="6">
      <t>シュウエキ</t>
    </rPh>
    <rPh sb="6" eb="7">
      <t>リツ</t>
    </rPh>
    <rPh sb="15" eb="17">
      <t>キマツ</t>
    </rPh>
    <rPh sb="17" eb="19">
      <t>カブカ</t>
    </rPh>
    <rPh sb="23" eb="24">
      <t>カブ</t>
    </rPh>
    <rPh sb="24" eb="25">
      <t>ア</t>
    </rPh>
    <rPh sb="28" eb="30">
      <t>トウキ</t>
    </rPh>
    <rPh sb="30" eb="33">
      <t>ジュンリエキ</t>
    </rPh>
    <rPh sb="39" eb="40">
      <t>バイ</t>
    </rPh>
    <phoneticPr fontId="2"/>
  </si>
  <si>
    <t>■　株価純資産倍率（PBR)　＝　期末株価　÷　１株当たりの純資産（BPS)（倍）</t>
    <rPh sb="2" eb="4">
      <t>カブカ</t>
    </rPh>
    <rPh sb="4" eb="7">
      <t>ジュンシサン</t>
    </rPh>
    <rPh sb="7" eb="9">
      <t>バイリツ</t>
    </rPh>
    <rPh sb="17" eb="19">
      <t>キマツ</t>
    </rPh>
    <rPh sb="19" eb="21">
      <t>カブカ</t>
    </rPh>
    <rPh sb="25" eb="26">
      <t>カブ</t>
    </rPh>
    <rPh sb="26" eb="27">
      <t>ア</t>
    </rPh>
    <rPh sb="30" eb="33">
      <t>ジュンシサン</t>
    </rPh>
    <rPh sb="39" eb="40">
      <t>バイ</t>
    </rPh>
    <phoneticPr fontId="2"/>
  </si>
  <si>
    <t>■　配当性向　＝　１株当たり配当金　÷　１株当たり当期純利益（EPS）（％）</t>
    <rPh sb="2" eb="4">
      <t>ハイトウ</t>
    </rPh>
    <rPh sb="4" eb="6">
      <t>セイコウ</t>
    </rPh>
    <rPh sb="10" eb="11">
      <t>カブ</t>
    </rPh>
    <rPh sb="11" eb="12">
      <t>ア</t>
    </rPh>
    <rPh sb="14" eb="17">
      <t>ハイトウキン</t>
    </rPh>
    <rPh sb="21" eb="22">
      <t>カブ</t>
    </rPh>
    <rPh sb="22" eb="23">
      <t>ア</t>
    </rPh>
    <rPh sb="25" eb="27">
      <t>トウキ</t>
    </rPh>
    <rPh sb="27" eb="30">
      <t>ジュンリエキ</t>
    </rPh>
    <phoneticPr fontId="2"/>
  </si>
  <si>
    <t>■　時価総額　＝　期末株価　×　（発行済株式総数　－　期末自己株式数）</t>
    <rPh sb="2" eb="4">
      <t>ジカ</t>
    </rPh>
    <rPh sb="4" eb="6">
      <t>ソウガク</t>
    </rPh>
    <rPh sb="9" eb="11">
      <t>キマツ</t>
    </rPh>
    <rPh sb="11" eb="13">
      <t>カブカ</t>
    </rPh>
    <rPh sb="17" eb="19">
      <t>ハッコウ</t>
    </rPh>
    <rPh sb="19" eb="20">
      <t>ズ</t>
    </rPh>
    <rPh sb="20" eb="22">
      <t>カブシキ</t>
    </rPh>
    <rPh sb="22" eb="24">
      <t>ソウスウ</t>
    </rPh>
    <rPh sb="27" eb="29">
      <t>キマツ</t>
    </rPh>
    <rPh sb="29" eb="31">
      <t>ジコ</t>
    </rPh>
    <rPh sb="31" eb="33">
      <t>カブシキ</t>
    </rPh>
    <rPh sb="33" eb="34">
      <t>スウ</t>
    </rPh>
    <phoneticPr fontId="2"/>
  </si>
  <si>
    <t>財務ハイライト</t>
    <rPh sb="0" eb="2">
      <t>ザイム</t>
    </rPh>
    <phoneticPr fontId="8"/>
  </si>
  <si>
    <t>決算期</t>
    <rPh sb="0" eb="3">
      <t>ケッサンキ</t>
    </rPh>
    <phoneticPr fontId="8"/>
  </si>
  <si>
    <t>2010/3</t>
  </si>
  <si>
    <t>2011/3</t>
  </si>
  <si>
    <t>2012/3</t>
  </si>
  <si>
    <t>2013/3</t>
  </si>
  <si>
    <t>2014/3</t>
  </si>
  <si>
    <t>2015/3</t>
  </si>
  <si>
    <t>2016/3</t>
  </si>
  <si>
    <t>2017/3</t>
  </si>
  <si>
    <t>売上高（百万円）</t>
    <rPh sb="0" eb="2">
      <t>ウリアゲ</t>
    </rPh>
    <rPh sb="2" eb="3">
      <t>ダカ</t>
    </rPh>
    <rPh sb="4" eb="7">
      <t>ヒャクマンエン</t>
    </rPh>
    <phoneticPr fontId="2"/>
  </si>
  <si>
    <t>売上原価（百万円）</t>
    <rPh sb="0" eb="2">
      <t>ウリアゲ</t>
    </rPh>
    <rPh sb="2" eb="4">
      <t>ゲンカ</t>
    </rPh>
    <phoneticPr fontId="2"/>
  </si>
  <si>
    <t>販売費及び一般管理費（百万円）</t>
    <rPh sb="0" eb="3">
      <t>ハンバイヒ</t>
    </rPh>
    <rPh sb="3" eb="4">
      <t>オヨ</t>
    </rPh>
    <rPh sb="5" eb="10">
      <t>イッパンカンリヒ</t>
    </rPh>
    <phoneticPr fontId="2"/>
  </si>
  <si>
    <t>営業利益（百万円）</t>
    <rPh sb="0" eb="4">
      <t>エイギョウリエキ</t>
    </rPh>
    <phoneticPr fontId="2"/>
  </si>
  <si>
    <t>経常利益（百万円）</t>
    <rPh sb="0" eb="2">
      <t>ケイジョウ</t>
    </rPh>
    <rPh sb="2" eb="4">
      <t>リエキ</t>
    </rPh>
    <phoneticPr fontId="2"/>
  </si>
  <si>
    <t>税金等調整前当期純利益（百万円）</t>
    <rPh sb="0" eb="11">
      <t>ゼイキントウチョウセイマエトウキジュンリエキ</t>
    </rPh>
    <phoneticPr fontId="2"/>
  </si>
  <si>
    <t>親会社株主に帰属する当期純利益（百万円）</t>
    <phoneticPr fontId="2"/>
  </si>
  <si>
    <t>売上総利益率</t>
    <rPh sb="0" eb="2">
      <t>ウリアゲ</t>
    </rPh>
    <rPh sb="2" eb="3">
      <t>ソウ</t>
    </rPh>
    <rPh sb="3" eb="5">
      <t>リエキ</t>
    </rPh>
    <rPh sb="5" eb="6">
      <t>リツ</t>
    </rPh>
    <phoneticPr fontId="2"/>
  </si>
  <si>
    <t>売上高販管費率</t>
    <rPh sb="0" eb="2">
      <t>ウリアゲ</t>
    </rPh>
    <rPh sb="2" eb="3">
      <t>ダカ</t>
    </rPh>
    <rPh sb="3" eb="6">
      <t>ハンカンヒ</t>
    </rPh>
    <rPh sb="6" eb="7">
      <t>リツ</t>
    </rPh>
    <phoneticPr fontId="2"/>
  </si>
  <si>
    <t>売上高営業利益率</t>
    <rPh sb="0" eb="2">
      <t>ウリアゲ</t>
    </rPh>
    <rPh sb="2" eb="3">
      <t>ダカ</t>
    </rPh>
    <rPh sb="3" eb="8">
      <t>エイギョウリエキリツ</t>
    </rPh>
    <phoneticPr fontId="2"/>
  </si>
  <si>
    <t>売上高経常利益率</t>
    <rPh sb="0" eb="2">
      <t>ウリアゲ</t>
    </rPh>
    <rPh sb="2" eb="3">
      <t>ダカ</t>
    </rPh>
    <rPh sb="3" eb="5">
      <t>ケイジョウ</t>
    </rPh>
    <rPh sb="5" eb="7">
      <t>リエキ</t>
    </rPh>
    <rPh sb="7" eb="8">
      <t>リツ</t>
    </rPh>
    <phoneticPr fontId="2"/>
  </si>
  <si>
    <t>売上高当期純利益率</t>
    <rPh sb="0" eb="2">
      <t>ウリアゲ</t>
    </rPh>
    <rPh sb="2" eb="3">
      <t>ダカ</t>
    </rPh>
    <rPh sb="3" eb="9">
      <t>トウキジュンリエキリツ</t>
    </rPh>
    <phoneticPr fontId="2"/>
  </si>
  <si>
    <t>自己資本当期純利益率（ROE）</t>
    <rPh sb="0" eb="2">
      <t>ジコ</t>
    </rPh>
    <rPh sb="2" eb="4">
      <t>シホン</t>
    </rPh>
    <rPh sb="4" eb="10">
      <t>トウキジュンリエキリツ</t>
    </rPh>
    <phoneticPr fontId="2"/>
  </si>
  <si>
    <t>総資産経常利益率（ROA）</t>
    <rPh sb="0" eb="3">
      <t>ソウシサン</t>
    </rPh>
    <rPh sb="3" eb="5">
      <t>ケイジョウ</t>
    </rPh>
    <rPh sb="5" eb="7">
      <t>リエキ</t>
    </rPh>
    <rPh sb="7" eb="8">
      <t>リツ</t>
    </rPh>
    <phoneticPr fontId="2"/>
  </si>
  <si>
    <t>１株当たり当期純利益（EPS）（円）</t>
    <rPh sb="1" eb="2">
      <t>カブ</t>
    </rPh>
    <rPh sb="2" eb="3">
      <t>ア</t>
    </rPh>
    <rPh sb="5" eb="10">
      <t>トウキジュンリエキ</t>
    </rPh>
    <rPh sb="16" eb="17">
      <t>エン</t>
    </rPh>
    <phoneticPr fontId="2"/>
  </si>
  <si>
    <t>株価収益率（PER）（倍）</t>
    <rPh sb="0" eb="2">
      <t>カブカ</t>
    </rPh>
    <rPh sb="2" eb="4">
      <t>シュウエキ</t>
    </rPh>
    <rPh sb="4" eb="5">
      <t>リツ</t>
    </rPh>
    <rPh sb="11" eb="12">
      <t>バイ</t>
    </rPh>
    <phoneticPr fontId="2"/>
  </si>
  <si>
    <t>１株当たり純資産額（BPS)（円）</t>
    <rPh sb="1" eb="2">
      <t>カブ</t>
    </rPh>
    <rPh sb="2" eb="3">
      <t>ア</t>
    </rPh>
    <rPh sb="5" eb="9">
      <t>ジュンシサンガク</t>
    </rPh>
    <rPh sb="15" eb="16">
      <t>エン</t>
    </rPh>
    <phoneticPr fontId="2"/>
  </si>
  <si>
    <t>株価純資産倍率（PBR)（倍）</t>
    <rPh sb="0" eb="2">
      <t>カブカ</t>
    </rPh>
    <rPh sb="2" eb="5">
      <t>ジュンシサン</t>
    </rPh>
    <rPh sb="5" eb="7">
      <t>バイリツ</t>
    </rPh>
    <rPh sb="13" eb="14">
      <t>バイ</t>
    </rPh>
    <phoneticPr fontId="2"/>
  </si>
  <si>
    <t>従業員数（連結）（人）</t>
    <rPh sb="0" eb="3">
      <t>ジュウギョウイン</t>
    </rPh>
    <rPh sb="3" eb="4">
      <t>スウ</t>
    </rPh>
    <rPh sb="5" eb="7">
      <t>レンケツ</t>
    </rPh>
    <rPh sb="9" eb="10">
      <t>ニン</t>
    </rPh>
    <phoneticPr fontId="2"/>
  </si>
  <si>
    <t>従業員一人当たりの売上高（百万円）</t>
    <rPh sb="0" eb="3">
      <t>ジュウギョウイン</t>
    </rPh>
    <rPh sb="3" eb="5">
      <t>ヒトリ</t>
    </rPh>
    <rPh sb="5" eb="6">
      <t>ア</t>
    </rPh>
    <rPh sb="9" eb="11">
      <t>ウリアゲ</t>
    </rPh>
    <rPh sb="11" eb="12">
      <t>ダカ</t>
    </rPh>
    <phoneticPr fontId="2"/>
  </si>
  <si>
    <t>従業員一人当たりの経常利益（百万円）</t>
    <rPh sb="0" eb="3">
      <t>ジュウギョウイン</t>
    </rPh>
    <rPh sb="3" eb="5">
      <t>ヒトリ</t>
    </rPh>
    <rPh sb="5" eb="6">
      <t>ア</t>
    </rPh>
    <rPh sb="9" eb="11">
      <t>ケイジョウ</t>
    </rPh>
    <rPh sb="11" eb="13">
      <t>リエキ</t>
    </rPh>
    <phoneticPr fontId="2"/>
  </si>
  <si>
    <t>営業活動によるキャッシュ・フロー（百万円）</t>
    <rPh sb="0" eb="2">
      <t>エイギョウ</t>
    </rPh>
    <rPh sb="2" eb="4">
      <t>カツドウ</t>
    </rPh>
    <phoneticPr fontId="2"/>
  </si>
  <si>
    <t>投資活動によるキャッシュ・フロー（百万円）</t>
    <rPh sb="0" eb="2">
      <t>トウシ</t>
    </rPh>
    <rPh sb="2" eb="4">
      <t>カツドウ</t>
    </rPh>
    <phoneticPr fontId="2"/>
  </si>
  <si>
    <t>財務活動によるキャッシュ・フロー（百万円）</t>
    <rPh sb="0" eb="4">
      <t>ザイムカツドウ</t>
    </rPh>
    <phoneticPr fontId="2"/>
  </si>
  <si>
    <t>フリー キャッシュ・フロー（百万円）</t>
    <phoneticPr fontId="2"/>
  </si>
  <si>
    <t>設備投資額（百万円）</t>
    <rPh sb="0" eb="2">
      <t>セツビ</t>
    </rPh>
    <rPh sb="2" eb="4">
      <t>トウシ</t>
    </rPh>
    <rPh sb="4" eb="5">
      <t>ガク</t>
    </rPh>
    <phoneticPr fontId="2"/>
  </si>
  <si>
    <t>減価償却費（百万円）</t>
    <rPh sb="0" eb="2">
      <t>ゲンカ</t>
    </rPh>
    <rPh sb="2" eb="4">
      <t>ショウキャク</t>
    </rPh>
    <rPh sb="4" eb="5">
      <t>ヒ</t>
    </rPh>
    <phoneticPr fontId="2"/>
  </si>
  <si>
    <t>総資産額（百万円）</t>
    <rPh sb="0" eb="3">
      <t>ソウシサン</t>
    </rPh>
    <rPh sb="3" eb="4">
      <t>ガク</t>
    </rPh>
    <phoneticPr fontId="2"/>
  </si>
  <si>
    <t>純資産額（百万円）</t>
    <rPh sb="0" eb="3">
      <t>ジュンシサン</t>
    </rPh>
    <rPh sb="3" eb="4">
      <t>ガク</t>
    </rPh>
    <phoneticPr fontId="2"/>
  </si>
  <si>
    <t>自己資本（百万円）</t>
    <rPh sb="0" eb="2">
      <t>ジコ</t>
    </rPh>
    <rPh sb="2" eb="4">
      <t>シホン</t>
    </rPh>
    <phoneticPr fontId="2"/>
  </si>
  <si>
    <t>自己資本比率</t>
    <rPh sb="0" eb="2">
      <t>ジコ</t>
    </rPh>
    <rPh sb="2" eb="6">
      <t>シホンヒリツ</t>
    </rPh>
    <phoneticPr fontId="2"/>
  </si>
  <si>
    <t>有利子負債（百万円）</t>
    <rPh sb="0" eb="1">
      <t>ユウ</t>
    </rPh>
    <rPh sb="1" eb="3">
      <t>リシ</t>
    </rPh>
    <rPh sb="3" eb="5">
      <t>フサイ</t>
    </rPh>
    <phoneticPr fontId="2"/>
  </si>
  <si>
    <t>デット・エクイティ・レシオ（倍）</t>
    <rPh sb="14" eb="15">
      <t>バイ</t>
    </rPh>
    <phoneticPr fontId="2"/>
  </si>
  <si>
    <t>１株当たり配当額（円）</t>
    <rPh sb="1" eb="2">
      <t>カブ</t>
    </rPh>
    <rPh sb="2" eb="3">
      <t>ア</t>
    </rPh>
    <rPh sb="5" eb="7">
      <t>ハイトウ</t>
    </rPh>
    <rPh sb="7" eb="8">
      <t>ガク</t>
    </rPh>
    <rPh sb="9" eb="10">
      <t>エン</t>
    </rPh>
    <phoneticPr fontId="2"/>
  </si>
  <si>
    <t>配当性向（％）</t>
    <rPh sb="0" eb="2">
      <t>ハイトウ</t>
    </rPh>
    <rPh sb="2" eb="4">
      <t>セイコウ</t>
    </rPh>
    <phoneticPr fontId="2"/>
  </si>
  <si>
    <t>配当総額（百万円）</t>
    <rPh sb="0" eb="2">
      <t>ハイトウ</t>
    </rPh>
    <rPh sb="2" eb="4">
      <t>ソウガク</t>
    </rPh>
    <phoneticPr fontId="2"/>
  </si>
  <si>
    <t>時価総額（百万円）</t>
    <rPh sb="0" eb="2">
      <t>ジカ</t>
    </rPh>
    <rPh sb="2" eb="4">
      <t>ソウガク</t>
    </rPh>
    <rPh sb="5" eb="6">
      <t>ヒャク</t>
    </rPh>
    <rPh sb="6" eb="8">
      <t>マンエン</t>
    </rPh>
    <phoneticPr fontId="2"/>
  </si>
  <si>
    <t>売上高・前年比増減率</t>
    <rPh sb="0" eb="2">
      <t>ウリアゲ</t>
    </rPh>
    <rPh sb="2" eb="3">
      <t>ダカ</t>
    </rPh>
    <rPh sb="4" eb="6">
      <t>ゼンネン</t>
    </rPh>
    <rPh sb="6" eb="7">
      <t>ヒ</t>
    </rPh>
    <rPh sb="7" eb="9">
      <t>ゾウゲン</t>
    </rPh>
    <rPh sb="9" eb="10">
      <t>リツ</t>
    </rPh>
    <phoneticPr fontId="2"/>
  </si>
  <si>
    <t>決算期</t>
    <rPh sb="0" eb="3">
      <t>ケッサンキ</t>
    </rPh>
    <phoneticPr fontId="2"/>
  </si>
  <si>
    <t>売上高（百万円）</t>
    <rPh sb="0" eb="2">
      <t>ウリアゲ</t>
    </rPh>
    <rPh sb="2" eb="3">
      <t>ダカ</t>
    </rPh>
    <rPh sb="4" eb="6">
      <t>ヒャクマン</t>
    </rPh>
    <rPh sb="6" eb="7">
      <t>エン</t>
    </rPh>
    <phoneticPr fontId="2"/>
  </si>
  <si>
    <t>売上高対前年比増減率</t>
    <rPh sb="0" eb="2">
      <t>ウリアゲ</t>
    </rPh>
    <rPh sb="2" eb="3">
      <t>ダカ</t>
    </rPh>
    <rPh sb="3" eb="4">
      <t>タイ</t>
    </rPh>
    <rPh sb="4" eb="6">
      <t>ゼンネン</t>
    </rPh>
    <rPh sb="6" eb="7">
      <t>ヒ</t>
    </rPh>
    <rPh sb="7" eb="9">
      <t>ゾウゲン</t>
    </rPh>
    <rPh sb="9" eb="10">
      <t>リツ</t>
    </rPh>
    <phoneticPr fontId="2"/>
  </si>
  <si>
    <t>新設住宅着工戸数・前年比増減率</t>
    <rPh sb="0" eb="2">
      <t>シンセツ</t>
    </rPh>
    <rPh sb="2" eb="4">
      <t>ジュウタク</t>
    </rPh>
    <rPh sb="4" eb="6">
      <t>チャッコウ</t>
    </rPh>
    <rPh sb="6" eb="8">
      <t>コスウ</t>
    </rPh>
    <rPh sb="9" eb="12">
      <t>ゼンネンヒ</t>
    </rPh>
    <rPh sb="12" eb="14">
      <t>ゾウゲン</t>
    </rPh>
    <rPh sb="14" eb="15">
      <t>リツ</t>
    </rPh>
    <phoneticPr fontId="2"/>
  </si>
  <si>
    <t>前年比増減率</t>
    <rPh sb="0" eb="2">
      <t>ゼンネン</t>
    </rPh>
    <rPh sb="2" eb="3">
      <t>ヒ</t>
    </rPh>
    <rPh sb="3" eb="5">
      <t>ゾウゲン</t>
    </rPh>
    <rPh sb="5" eb="6">
      <t>リツ</t>
    </rPh>
    <phoneticPr fontId="2"/>
  </si>
  <si>
    <t>着工床面積（千㎡）</t>
    <rPh sb="0" eb="2">
      <t>チャッコウ</t>
    </rPh>
    <rPh sb="2" eb="5">
      <t>ユカメンセキ</t>
    </rPh>
    <rPh sb="6" eb="7">
      <t>セン</t>
    </rPh>
    <phoneticPr fontId="2"/>
  </si>
  <si>
    <t>※（出所）国土交通省 建築着工統計調査報告</t>
    <rPh sb="2" eb="4">
      <t>デドコロ</t>
    </rPh>
    <rPh sb="5" eb="7">
      <t>コクド</t>
    </rPh>
    <rPh sb="7" eb="10">
      <t>コウツウショウ</t>
    </rPh>
    <rPh sb="11" eb="13">
      <t>ケンチク</t>
    </rPh>
    <rPh sb="13" eb="15">
      <t>チャッコウ</t>
    </rPh>
    <rPh sb="15" eb="17">
      <t>トウケイ</t>
    </rPh>
    <rPh sb="17" eb="19">
      <t>チョウサ</t>
    </rPh>
    <rPh sb="19" eb="21">
      <t>ホウコク</t>
    </rPh>
    <phoneticPr fontId="2"/>
  </si>
  <si>
    <t>売上総利益（百万円）</t>
    <rPh sb="0" eb="3">
      <t>ウリアゲソウ</t>
    </rPh>
    <rPh sb="3" eb="5">
      <t>リエキ</t>
    </rPh>
    <phoneticPr fontId="2"/>
  </si>
  <si>
    <t>※　売上総利益率＝　売上総利益　÷　売上高　×　100（％）</t>
    <rPh sb="2" eb="4">
      <t>ウリアゲ</t>
    </rPh>
    <rPh sb="4" eb="7">
      <t>ソウリエキ</t>
    </rPh>
    <rPh sb="7" eb="8">
      <t>リツ</t>
    </rPh>
    <rPh sb="10" eb="12">
      <t>ウリアゲ</t>
    </rPh>
    <rPh sb="12" eb="15">
      <t>ソウリエキ</t>
    </rPh>
    <rPh sb="18" eb="20">
      <t>ウリアゲ</t>
    </rPh>
    <rPh sb="20" eb="21">
      <t>ダカ</t>
    </rPh>
    <phoneticPr fontId="2"/>
  </si>
  <si>
    <t>売上高（百万円）</t>
    <rPh sb="0" eb="2">
      <t>ウリアゲ</t>
    </rPh>
    <rPh sb="2" eb="3">
      <t>ダカ</t>
    </rPh>
    <phoneticPr fontId="2"/>
  </si>
  <si>
    <t>売上高販管費比率</t>
    <rPh sb="0" eb="2">
      <t>ウリアゲ</t>
    </rPh>
    <rPh sb="2" eb="3">
      <t>ダカ</t>
    </rPh>
    <rPh sb="3" eb="4">
      <t>ハン</t>
    </rPh>
    <rPh sb="6" eb="8">
      <t>ヒリツ</t>
    </rPh>
    <phoneticPr fontId="2"/>
  </si>
  <si>
    <t>※　売上高販管費比率　＝　販売費及び一般管理費　÷　売上高　×　100（％）</t>
    <rPh sb="2" eb="4">
      <t>ウリアゲ</t>
    </rPh>
    <rPh sb="4" eb="5">
      <t>ダカ</t>
    </rPh>
    <rPh sb="5" eb="6">
      <t>ハン</t>
    </rPh>
    <rPh sb="8" eb="10">
      <t>ヒリツ</t>
    </rPh>
    <rPh sb="13" eb="16">
      <t>ハンバイヒ</t>
    </rPh>
    <rPh sb="16" eb="17">
      <t>オヨ</t>
    </rPh>
    <rPh sb="18" eb="20">
      <t>イッパン</t>
    </rPh>
    <rPh sb="20" eb="23">
      <t>カンリヒ</t>
    </rPh>
    <rPh sb="26" eb="28">
      <t>ウリアゲ</t>
    </rPh>
    <rPh sb="28" eb="29">
      <t>ダカ</t>
    </rPh>
    <phoneticPr fontId="2"/>
  </si>
  <si>
    <t>※　売上高営業利益率　＝　営業利益　÷　売上高　×　100（％）　</t>
    <rPh sb="2" eb="4">
      <t>ウリアゲ</t>
    </rPh>
    <rPh sb="4" eb="5">
      <t>ダカ</t>
    </rPh>
    <rPh sb="5" eb="7">
      <t>エイギョウ</t>
    </rPh>
    <rPh sb="7" eb="9">
      <t>リエキ</t>
    </rPh>
    <rPh sb="9" eb="10">
      <t>リツ</t>
    </rPh>
    <rPh sb="13" eb="15">
      <t>エイギョウ</t>
    </rPh>
    <rPh sb="15" eb="17">
      <t>リエキ</t>
    </rPh>
    <rPh sb="20" eb="22">
      <t>ウリアゲ</t>
    </rPh>
    <rPh sb="22" eb="23">
      <t>ダカ</t>
    </rPh>
    <phoneticPr fontId="2"/>
  </si>
  <si>
    <t>営業外収益（百万円）</t>
    <rPh sb="0" eb="5">
      <t>エイギョウガイシュウエキ</t>
    </rPh>
    <phoneticPr fontId="2"/>
  </si>
  <si>
    <t>営業外費用（百万円）</t>
    <rPh sb="0" eb="5">
      <t>エイギョウガイヒヨウ</t>
    </rPh>
    <phoneticPr fontId="2"/>
  </si>
  <si>
    <t>※　売上高経常利益率　＝　経常利益　÷　売上高　×　100（％）　</t>
    <rPh sb="2" eb="4">
      <t>ウリアゲ</t>
    </rPh>
    <rPh sb="4" eb="5">
      <t>ダカ</t>
    </rPh>
    <rPh sb="5" eb="7">
      <t>ケイジョウ</t>
    </rPh>
    <rPh sb="7" eb="9">
      <t>リエキ</t>
    </rPh>
    <rPh sb="9" eb="10">
      <t>リツ</t>
    </rPh>
    <rPh sb="13" eb="15">
      <t>ケイジョウ</t>
    </rPh>
    <rPh sb="15" eb="17">
      <t>リエキ</t>
    </rPh>
    <rPh sb="20" eb="22">
      <t>ウリアゲ</t>
    </rPh>
    <rPh sb="22" eb="23">
      <t>ダカ</t>
    </rPh>
    <phoneticPr fontId="2"/>
  </si>
  <si>
    <t>※　売上高当期純利益　＝　親会社株主に帰属する当期純利益　÷　売上高　×　100（％）</t>
    <rPh sb="2" eb="4">
      <t>ウリアゲ</t>
    </rPh>
    <rPh sb="4" eb="5">
      <t>ダカ</t>
    </rPh>
    <rPh sb="5" eb="7">
      <t>トウキ</t>
    </rPh>
    <rPh sb="7" eb="10">
      <t>ジュンリエキ</t>
    </rPh>
    <rPh sb="13" eb="14">
      <t>オヤ</t>
    </rPh>
    <rPh sb="14" eb="16">
      <t>カイシャ</t>
    </rPh>
    <rPh sb="16" eb="18">
      <t>カブヌシ</t>
    </rPh>
    <rPh sb="19" eb="21">
      <t>キゾク</t>
    </rPh>
    <rPh sb="23" eb="25">
      <t>トウキ</t>
    </rPh>
    <rPh sb="25" eb="28">
      <t>ジュンリエキ</t>
    </rPh>
    <rPh sb="31" eb="33">
      <t>ウリアゲ</t>
    </rPh>
    <rPh sb="33" eb="34">
      <t>ダカ</t>
    </rPh>
    <phoneticPr fontId="2"/>
  </si>
  <si>
    <t>※　自己資本　＝　純資産　－　非支配株主持分</t>
    <rPh sb="2" eb="4">
      <t>ジコ</t>
    </rPh>
    <rPh sb="4" eb="6">
      <t>シホン</t>
    </rPh>
    <rPh sb="9" eb="12">
      <t>ジュンシサン</t>
    </rPh>
    <rPh sb="15" eb="16">
      <t>ヒ</t>
    </rPh>
    <rPh sb="16" eb="18">
      <t>シハイ</t>
    </rPh>
    <rPh sb="18" eb="20">
      <t>カブヌシ</t>
    </rPh>
    <rPh sb="20" eb="22">
      <t>モチブン</t>
    </rPh>
    <phoneticPr fontId="2"/>
  </si>
  <si>
    <t>※　自己資本当期利益率（ROE)＝　親会社株主に帰属する当期純利益　÷　期首・期末平均自己資本　×　100（％）</t>
    <rPh sb="2" eb="4">
      <t>ジコ</t>
    </rPh>
    <rPh sb="4" eb="6">
      <t>シホン</t>
    </rPh>
    <rPh sb="6" eb="8">
      <t>トウキ</t>
    </rPh>
    <rPh sb="8" eb="10">
      <t>リエキ</t>
    </rPh>
    <rPh sb="10" eb="11">
      <t>リツ</t>
    </rPh>
    <rPh sb="18" eb="21">
      <t>オヤガイシャ</t>
    </rPh>
    <rPh sb="21" eb="23">
      <t>カブヌシ</t>
    </rPh>
    <rPh sb="24" eb="26">
      <t>キゾク</t>
    </rPh>
    <rPh sb="28" eb="30">
      <t>トウキ</t>
    </rPh>
    <rPh sb="30" eb="33">
      <t>ジュンリエキ</t>
    </rPh>
    <rPh sb="36" eb="38">
      <t>キシュ</t>
    </rPh>
    <rPh sb="39" eb="41">
      <t>キマツ</t>
    </rPh>
    <rPh sb="41" eb="43">
      <t>ヘイキン</t>
    </rPh>
    <rPh sb="43" eb="45">
      <t>ジコ</t>
    </rPh>
    <rPh sb="45" eb="47">
      <t>シホン</t>
    </rPh>
    <phoneticPr fontId="2"/>
  </si>
  <si>
    <t>※　総資産経常利益率（ROA)　＝　経常利益　÷　期首・期末平均総資産　×　100（％）</t>
    <rPh sb="2" eb="5">
      <t>ソウシサン</t>
    </rPh>
    <rPh sb="5" eb="7">
      <t>ケイジョウ</t>
    </rPh>
    <rPh sb="7" eb="9">
      <t>リエキ</t>
    </rPh>
    <rPh sb="9" eb="10">
      <t>リツ</t>
    </rPh>
    <rPh sb="18" eb="20">
      <t>ケイジョウ</t>
    </rPh>
    <rPh sb="20" eb="22">
      <t>リエキ</t>
    </rPh>
    <rPh sb="25" eb="27">
      <t>キシュ</t>
    </rPh>
    <rPh sb="28" eb="30">
      <t>キマツ</t>
    </rPh>
    <rPh sb="30" eb="32">
      <t>ヘイキン</t>
    </rPh>
    <rPh sb="32" eb="35">
      <t>ソウシサン</t>
    </rPh>
    <phoneticPr fontId="2"/>
  </si>
  <si>
    <t>１株当たりの純資産額（BPS)・株価純資産倍率（PBR）</t>
    <rPh sb="1" eb="2">
      <t>カブ</t>
    </rPh>
    <rPh sb="2" eb="3">
      <t>ア</t>
    </rPh>
    <rPh sb="6" eb="9">
      <t>ジュンシサン</t>
    </rPh>
    <rPh sb="9" eb="10">
      <t>ガク</t>
    </rPh>
    <rPh sb="16" eb="18">
      <t>カブカ</t>
    </rPh>
    <rPh sb="18" eb="21">
      <t>ジュンシサン</t>
    </rPh>
    <rPh sb="21" eb="23">
      <t>バイリツ</t>
    </rPh>
    <phoneticPr fontId="2"/>
  </si>
  <si>
    <t>期末株価（円）</t>
    <rPh sb="0" eb="2">
      <t>キマツ</t>
    </rPh>
    <rPh sb="2" eb="4">
      <t>カブカ</t>
    </rPh>
    <rPh sb="5" eb="6">
      <t>エン</t>
    </rPh>
    <phoneticPr fontId="2"/>
  </si>
  <si>
    <t>※　１株当たり純資産（BPS）　＝　純資産　÷　期中平均株式総数</t>
    <rPh sb="3" eb="4">
      <t>カブ</t>
    </rPh>
    <rPh sb="4" eb="5">
      <t>ア</t>
    </rPh>
    <rPh sb="7" eb="10">
      <t>ジュンシサン</t>
    </rPh>
    <rPh sb="18" eb="21">
      <t>ジュンシサン</t>
    </rPh>
    <rPh sb="24" eb="26">
      <t>キチュウ</t>
    </rPh>
    <rPh sb="26" eb="28">
      <t>ヘイキン</t>
    </rPh>
    <rPh sb="28" eb="30">
      <t>カブシキ</t>
    </rPh>
    <rPh sb="30" eb="32">
      <t>ソウスウ</t>
    </rPh>
    <phoneticPr fontId="2"/>
  </si>
  <si>
    <t>※　株価純資産倍率（PBR)　＝　期末株価　÷　１株当たりの純資産（BPS)</t>
    <rPh sb="2" eb="4">
      <t>カブカ</t>
    </rPh>
    <rPh sb="4" eb="7">
      <t>ジュンシサン</t>
    </rPh>
    <rPh sb="7" eb="9">
      <t>バイリツ</t>
    </rPh>
    <rPh sb="17" eb="19">
      <t>キマツ</t>
    </rPh>
    <rPh sb="19" eb="21">
      <t>カブカ</t>
    </rPh>
    <rPh sb="25" eb="26">
      <t>カブ</t>
    </rPh>
    <rPh sb="26" eb="27">
      <t>ア</t>
    </rPh>
    <rPh sb="30" eb="33">
      <t>ジュンシサン</t>
    </rPh>
    <phoneticPr fontId="2"/>
  </si>
  <si>
    <t>１株当たりの当期純利益（EPS）・株価収益率（PER）</t>
    <rPh sb="1" eb="2">
      <t>カブ</t>
    </rPh>
    <rPh sb="2" eb="3">
      <t>ア</t>
    </rPh>
    <rPh sb="6" eb="8">
      <t>トウキ</t>
    </rPh>
    <rPh sb="8" eb="11">
      <t>ジュンリエキ</t>
    </rPh>
    <rPh sb="17" eb="19">
      <t>カブカ</t>
    </rPh>
    <rPh sb="19" eb="21">
      <t>シュウエキ</t>
    </rPh>
    <rPh sb="21" eb="22">
      <t>リツ</t>
    </rPh>
    <phoneticPr fontId="2"/>
  </si>
  <si>
    <t>※　１株当たり当期純利益（EPS）　＝　親会社株主に帰属する当期純利益　÷　期中平均株式総数</t>
    <rPh sb="3" eb="4">
      <t>カブ</t>
    </rPh>
    <rPh sb="4" eb="5">
      <t>ア</t>
    </rPh>
    <rPh sb="7" eb="9">
      <t>トウキ</t>
    </rPh>
    <rPh sb="9" eb="12">
      <t>ジュンリエキ</t>
    </rPh>
    <rPh sb="20" eb="23">
      <t>オヤガイシャ</t>
    </rPh>
    <rPh sb="23" eb="25">
      <t>カブヌシ</t>
    </rPh>
    <rPh sb="26" eb="28">
      <t>キゾク</t>
    </rPh>
    <rPh sb="30" eb="32">
      <t>トウキ</t>
    </rPh>
    <rPh sb="32" eb="35">
      <t>ジュンリエキ</t>
    </rPh>
    <rPh sb="38" eb="40">
      <t>キチュウ</t>
    </rPh>
    <rPh sb="40" eb="42">
      <t>ヘイキン</t>
    </rPh>
    <rPh sb="42" eb="44">
      <t>カブシキ</t>
    </rPh>
    <rPh sb="44" eb="46">
      <t>ソウスウ</t>
    </rPh>
    <phoneticPr fontId="2"/>
  </si>
  <si>
    <t>※　株価収益率（PER）　＝　期末株価　÷　１株当たりの当期純利益（EPS）</t>
    <rPh sb="2" eb="4">
      <t>カブカ</t>
    </rPh>
    <rPh sb="4" eb="6">
      <t>シュウエキ</t>
    </rPh>
    <rPh sb="6" eb="7">
      <t>リツ</t>
    </rPh>
    <rPh sb="15" eb="17">
      <t>キマツ</t>
    </rPh>
    <rPh sb="17" eb="19">
      <t>カブカ</t>
    </rPh>
    <rPh sb="23" eb="24">
      <t>カブ</t>
    </rPh>
    <rPh sb="24" eb="25">
      <t>ア</t>
    </rPh>
    <rPh sb="28" eb="30">
      <t>トウキ</t>
    </rPh>
    <rPh sb="30" eb="33">
      <t>ジュンリエキ</t>
    </rPh>
    <phoneticPr fontId="2"/>
  </si>
  <si>
    <t>従業員1人当たり売上高／経常利益</t>
  </si>
  <si>
    <t>キャッシュフロー（営業・投資・財務活動キャッシュフロー、フリーキャッシュフロー）</t>
    <rPh sb="9" eb="11">
      <t>エイギョウ</t>
    </rPh>
    <rPh sb="12" eb="14">
      <t>トウシ</t>
    </rPh>
    <rPh sb="15" eb="17">
      <t>ザイム</t>
    </rPh>
    <rPh sb="17" eb="19">
      <t>カツドウ</t>
    </rPh>
    <phoneticPr fontId="2"/>
  </si>
  <si>
    <t>フリー キャッシュ・フロー（百万円）</t>
    <phoneticPr fontId="2"/>
  </si>
  <si>
    <t>※　フリーキャッシュフロー　＝　営業活動によるキャッシュフロー　＋　投資活動によるキャッシュフロー</t>
    <rPh sb="16" eb="18">
      <t>エイギョウ</t>
    </rPh>
    <rPh sb="18" eb="20">
      <t>カツドウ</t>
    </rPh>
    <rPh sb="34" eb="36">
      <t>トウシ</t>
    </rPh>
    <rPh sb="36" eb="38">
      <t>カツドウ</t>
    </rPh>
    <phoneticPr fontId="2"/>
  </si>
  <si>
    <t>設備投資額・減価償却費</t>
    <rPh sb="0" eb="2">
      <t>セツビ</t>
    </rPh>
    <rPh sb="2" eb="4">
      <t>トウシ</t>
    </rPh>
    <rPh sb="4" eb="5">
      <t>ガク</t>
    </rPh>
    <rPh sb="6" eb="11">
      <t>ゲンカショウキャクヒ</t>
    </rPh>
    <phoneticPr fontId="2"/>
  </si>
  <si>
    <t>※　自己資本比率　＝　自己資本　÷　総資産　×　100（％）</t>
    <rPh sb="2" eb="4">
      <t>ジコ</t>
    </rPh>
    <rPh sb="4" eb="6">
      <t>シホン</t>
    </rPh>
    <rPh sb="6" eb="8">
      <t>ヒリツ</t>
    </rPh>
    <rPh sb="11" eb="13">
      <t>ジコ</t>
    </rPh>
    <rPh sb="13" eb="15">
      <t>シホン</t>
    </rPh>
    <rPh sb="18" eb="21">
      <t>ソウシサン</t>
    </rPh>
    <phoneticPr fontId="2"/>
  </si>
  <si>
    <t>１株当たりの当期純利益・１株当たりの配当金・配当性向</t>
    <rPh sb="1" eb="2">
      <t>カブ</t>
    </rPh>
    <rPh sb="2" eb="3">
      <t>ア</t>
    </rPh>
    <rPh sb="6" eb="8">
      <t>トウキ</t>
    </rPh>
    <rPh sb="8" eb="11">
      <t>ジュンリエキ</t>
    </rPh>
    <rPh sb="13" eb="14">
      <t>カブ</t>
    </rPh>
    <rPh sb="14" eb="15">
      <t>ア</t>
    </rPh>
    <rPh sb="18" eb="21">
      <t>ハイトウキン</t>
    </rPh>
    <rPh sb="22" eb="24">
      <t>ハイトウ</t>
    </rPh>
    <rPh sb="24" eb="26">
      <t>セイコウ</t>
    </rPh>
    <phoneticPr fontId="2"/>
  </si>
  <si>
    <t>１株当たりの当期純利益（円）</t>
    <rPh sb="1" eb="2">
      <t>カブ</t>
    </rPh>
    <rPh sb="2" eb="3">
      <t>ア</t>
    </rPh>
    <rPh sb="6" eb="8">
      <t>トウキ</t>
    </rPh>
    <rPh sb="8" eb="11">
      <t>ジュンリエキ</t>
    </rPh>
    <rPh sb="12" eb="13">
      <t>エン</t>
    </rPh>
    <phoneticPr fontId="2"/>
  </si>
  <si>
    <t>配当性向</t>
    <rPh sb="0" eb="2">
      <t>ハイトウ</t>
    </rPh>
    <rPh sb="2" eb="4">
      <t>セイコウ</t>
    </rPh>
    <phoneticPr fontId="2"/>
  </si>
  <si>
    <t>※　配当性向　＝　１株当たり配当金　÷　１株当たり当期純利益（EPS）</t>
    <rPh sb="2" eb="4">
      <t>ハイトウ</t>
    </rPh>
    <rPh sb="4" eb="6">
      <t>セイコウ</t>
    </rPh>
    <rPh sb="10" eb="11">
      <t>カブ</t>
    </rPh>
    <rPh sb="11" eb="12">
      <t>ア</t>
    </rPh>
    <rPh sb="14" eb="17">
      <t>ハイトウキン</t>
    </rPh>
    <rPh sb="21" eb="22">
      <t>カブ</t>
    </rPh>
    <rPh sb="22" eb="23">
      <t>ア</t>
    </rPh>
    <rPh sb="25" eb="27">
      <t>トウキ</t>
    </rPh>
    <rPh sb="27" eb="30">
      <t>ジュンリエキ</t>
    </rPh>
    <phoneticPr fontId="2"/>
  </si>
  <si>
    <t>時価総額</t>
    <rPh sb="0" eb="2">
      <t>ジカ</t>
    </rPh>
    <rPh sb="2" eb="4">
      <t>ソウガク</t>
    </rPh>
    <phoneticPr fontId="2"/>
  </si>
  <si>
    <t>時価総額（百万円）</t>
    <rPh sb="0" eb="2">
      <t>ジカ</t>
    </rPh>
    <rPh sb="2" eb="4">
      <t>ソウガク</t>
    </rPh>
    <phoneticPr fontId="2"/>
  </si>
  <si>
    <t>※　時価総額　＝　期末株価　×　（発行済株式総数　－　期末自己株式数）</t>
    <rPh sb="2" eb="4">
      <t>ジカ</t>
    </rPh>
    <rPh sb="4" eb="6">
      <t>ソウガク</t>
    </rPh>
    <rPh sb="9" eb="11">
      <t>キマツ</t>
    </rPh>
    <rPh sb="11" eb="13">
      <t>カブカ</t>
    </rPh>
    <rPh sb="17" eb="19">
      <t>ハッコウ</t>
    </rPh>
    <rPh sb="19" eb="20">
      <t>ズ</t>
    </rPh>
    <rPh sb="20" eb="22">
      <t>カブシキ</t>
    </rPh>
    <rPh sb="22" eb="24">
      <t>ソウスウ</t>
    </rPh>
    <rPh sb="27" eb="29">
      <t>キマツ</t>
    </rPh>
    <rPh sb="29" eb="31">
      <t>ジコ</t>
    </rPh>
    <rPh sb="31" eb="33">
      <t>カブシキ</t>
    </rPh>
    <rPh sb="33" eb="34">
      <t>スウ</t>
    </rPh>
    <phoneticPr fontId="2"/>
  </si>
  <si>
    <t>事業セグメント別 売上高</t>
    <rPh sb="0" eb="2">
      <t>ジギョウ</t>
    </rPh>
    <rPh sb="7" eb="8">
      <t>ベツ</t>
    </rPh>
    <rPh sb="9" eb="11">
      <t>ウリアゲ</t>
    </rPh>
    <rPh sb="11" eb="12">
      <t>ダカ</t>
    </rPh>
    <phoneticPr fontId="2"/>
  </si>
  <si>
    <t>前年同期比増減率</t>
    <rPh sb="0" eb="2">
      <t>ゼンネン</t>
    </rPh>
    <rPh sb="2" eb="5">
      <t>ドウキヒ</t>
    </rPh>
    <rPh sb="5" eb="7">
      <t>ゾウゲン</t>
    </rPh>
    <rPh sb="7" eb="8">
      <t>リツ</t>
    </rPh>
    <phoneticPr fontId="2"/>
  </si>
  <si>
    <t>エンジニアリング事業（百万円）</t>
    <rPh sb="8" eb="10">
      <t>ジギョウ</t>
    </rPh>
    <phoneticPr fontId="2"/>
  </si>
  <si>
    <t>その他（百万円）</t>
    <rPh sb="2" eb="3">
      <t>タ</t>
    </rPh>
    <phoneticPr fontId="2"/>
  </si>
  <si>
    <t>売上高合計（百万円）</t>
    <rPh sb="0" eb="2">
      <t>ウリアゲ</t>
    </rPh>
    <rPh sb="2" eb="3">
      <t>ダカ</t>
    </rPh>
    <rPh sb="3" eb="5">
      <t>ゴウケイ</t>
    </rPh>
    <phoneticPr fontId="2"/>
  </si>
  <si>
    <t>（百万円）</t>
    <rPh sb="1" eb="3">
      <t>ヒャクマン</t>
    </rPh>
    <rPh sb="3" eb="4">
      <t>エン</t>
    </rPh>
    <phoneticPr fontId="2"/>
  </si>
  <si>
    <t>決算期</t>
    <rPh sb="0" eb="3">
      <t>ケッサンキ</t>
    </rPh>
    <phoneticPr fontId="15"/>
  </si>
  <si>
    <t>2016/3</t>
    <phoneticPr fontId="15"/>
  </si>
  <si>
    <t>2017/3</t>
    <phoneticPr fontId="15"/>
  </si>
  <si>
    <t>（資産の部）</t>
  </si>
  <si>
    <t xml:space="preserve"> 流動資産</t>
    <phoneticPr fontId="15"/>
  </si>
  <si>
    <t xml:space="preserve">  現金及び預金</t>
    <rPh sb="6" eb="8">
      <t>ヨキン</t>
    </rPh>
    <phoneticPr fontId="16"/>
  </si>
  <si>
    <t xml:space="preserve">  受取手形及び売掛金</t>
    <phoneticPr fontId="15"/>
  </si>
  <si>
    <t xml:space="preserve">  電子記録債権</t>
    <rPh sb="2" eb="4">
      <t>デンシ</t>
    </rPh>
    <rPh sb="4" eb="6">
      <t>キロク</t>
    </rPh>
    <rPh sb="6" eb="8">
      <t>サイケン</t>
    </rPh>
    <phoneticPr fontId="15"/>
  </si>
  <si>
    <t>-</t>
    <phoneticPr fontId="2"/>
  </si>
  <si>
    <t xml:space="preserve">  有価証券</t>
    <rPh sb="2" eb="4">
      <t>ユウカ</t>
    </rPh>
    <rPh sb="4" eb="6">
      <t>ショウケン</t>
    </rPh>
    <phoneticPr fontId="15"/>
  </si>
  <si>
    <t xml:space="preserve">  たな卸資産</t>
    <phoneticPr fontId="15"/>
  </si>
  <si>
    <t xml:space="preserve">  繰延税金資産</t>
    <rPh sb="6" eb="8">
      <t>シサン</t>
    </rPh>
    <phoneticPr fontId="15"/>
  </si>
  <si>
    <t xml:space="preserve">  その他の流動資産</t>
    <phoneticPr fontId="15"/>
  </si>
  <si>
    <t xml:space="preserve">  貸倒引当金</t>
    <rPh sb="2" eb="4">
      <t>カシダオレ</t>
    </rPh>
    <rPh sb="4" eb="6">
      <t>ヒキアテ</t>
    </rPh>
    <rPh sb="6" eb="7">
      <t>キン</t>
    </rPh>
    <phoneticPr fontId="15"/>
  </si>
  <si>
    <t xml:space="preserve">  流動資産合計</t>
    <rPh sb="2" eb="4">
      <t>リュウドウ</t>
    </rPh>
    <rPh sb="4" eb="6">
      <t>シサン</t>
    </rPh>
    <rPh sb="6" eb="8">
      <t>ゴウケイ</t>
    </rPh>
    <phoneticPr fontId="15"/>
  </si>
  <si>
    <t xml:space="preserve"> 固定資産</t>
    <rPh sb="1" eb="3">
      <t>コテイ</t>
    </rPh>
    <rPh sb="3" eb="5">
      <t>シサン</t>
    </rPh>
    <phoneticPr fontId="15"/>
  </si>
  <si>
    <t xml:space="preserve">  有形固定資産</t>
    <phoneticPr fontId="15"/>
  </si>
  <si>
    <t xml:space="preserve">   土地</t>
    <phoneticPr fontId="15"/>
  </si>
  <si>
    <t xml:space="preserve">   リース資産（純額）</t>
    <rPh sb="6" eb="8">
      <t>シサン</t>
    </rPh>
    <rPh sb="9" eb="10">
      <t>ジュン</t>
    </rPh>
    <rPh sb="10" eb="11">
      <t>ガク</t>
    </rPh>
    <phoneticPr fontId="15"/>
  </si>
  <si>
    <t xml:space="preserve">   建設仮勘定</t>
    <phoneticPr fontId="15"/>
  </si>
  <si>
    <t xml:space="preserve">   その他（純額）</t>
    <rPh sb="5" eb="6">
      <t>タ</t>
    </rPh>
    <rPh sb="7" eb="8">
      <t>ジュン</t>
    </rPh>
    <rPh sb="8" eb="9">
      <t>ガク</t>
    </rPh>
    <phoneticPr fontId="15"/>
  </si>
  <si>
    <t xml:space="preserve">   有形固定資産合計</t>
    <rPh sb="9" eb="11">
      <t>ゴウケイ</t>
    </rPh>
    <phoneticPr fontId="15"/>
  </si>
  <si>
    <t xml:space="preserve">  無形固定資産</t>
    <rPh sb="2" eb="4">
      <t>ムケイ</t>
    </rPh>
    <rPh sb="4" eb="6">
      <t>コテイ</t>
    </rPh>
    <rPh sb="6" eb="8">
      <t>シサン</t>
    </rPh>
    <phoneticPr fontId="15"/>
  </si>
  <si>
    <t xml:space="preserve">   のれん</t>
    <phoneticPr fontId="15"/>
  </si>
  <si>
    <t xml:space="preserve">   ソフトウェア</t>
    <phoneticPr fontId="15"/>
  </si>
  <si>
    <t xml:space="preserve">   その他</t>
    <rPh sb="5" eb="6">
      <t>タ</t>
    </rPh>
    <phoneticPr fontId="15"/>
  </si>
  <si>
    <t xml:space="preserve">   無形固定資産合計</t>
    <rPh sb="3" eb="5">
      <t>ムケイ</t>
    </rPh>
    <rPh sb="5" eb="7">
      <t>コテイ</t>
    </rPh>
    <rPh sb="7" eb="9">
      <t>シサン</t>
    </rPh>
    <rPh sb="9" eb="11">
      <t>ゴウケイ</t>
    </rPh>
    <phoneticPr fontId="15"/>
  </si>
  <si>
    <t xml:space="preserve">  投資その他の資産</t>
    <phoneticPr fontId="15"/>
  </si>
  <si>
    <t xml:space="preserve">   投資有価証券</t>
    <phoneticPr fontId="15"/>
  </si>
  <si>
    <t xml:space="preserve">   退職給付に係る資産</t>
    <rPh sb="3" eb="5">
      <t>タイショク</t>
    </rPh>
    <rPh sb="5" eb="7">
      <t>キュウフ</t>
    </rPh>
    <rPh sb="8" eb="9">
      <t>カカ</t>
    </rPh>
    <rPh sb="10" eb="12">
      <t>シサン</t>
    </rPh>
    <phoneticPr fontId="15"/>
  </si>
  <si>
    <t xml:space="preserve">   繰延税金資産</t>
    <rPh sb="7" eb="9">
      <t>シサン</t>
    </rPh>
    <phoneticPr fontId="15"/>
  </si>
  <si>
    <t xml:space="preserve">   その他</t>
    <phoneticPr fontId="15"/>
  </si>
  <si>
    <t xml:space="preserve">   貸倒引当金</t>
    <rPh sb="3" eb="5">
      <t>カシダオレ</t>
    </rPh>
    <rPh sb="5" eb="7">
      <t>ヒキアテ</t>
    </rPh>
    <rPh sb="7" eb="8">
      <t>キン</t>
    </rPh>
    <phoneticPr fontId="15"/>
  </si>
  <si>
    <t xml:space="preserve">  投資その他の資産合計</t>
    <rPh sb="10" eb="12">
      <t>ゴウケイ</t>
    </rPh>
    <phoneticPr fontId="15"/>
  </si>
  <si>
    <t xml:space="preserve">  固定資産合計</t>
    <rPh sb="2" eb="4">
      <t>コテイ</t>
    </rPh>
    <rPh sb="4" eb="6">
      <t>シサン</t>
    </rPh>
    <rPh sb="6" eb="8">
      <t>ゴウケイ</t>
    </rPh>
    <phoneticPr fontId="15"/>
  </si>
  <si>
    <t xml:space="preserve"> 繰延資産</t>
    <rPh sb="1" eb="3">
      <t>クリノベ</t>
    </rPh>
    <rPh sb="3" eb="5">
      <t>シサン</t>
    </rPh>
    <phoneticPr fontId="15"/>
  </si>
  <si>
    <t xml:space="preserve">  社債発行費</t>
    <rPh sb="2" eb="4">
      <t>シャサイ</t>
    </rPh>
    <rPh sb="4" eb="6">
      <t>ハッコウ</t>
    </rPh>
    <rPh sb="6" eb="7">
      <t>ヒ</t>
    </rPh>
    <phoneticPr fontId="15"/>
  </si>
  <si>
    <t xml:space="preserve">  繰延資産合計</t>
    <rPh sb="2" eb="4">
      <t>クリノベ</t>
    </rPh>
    <rPh sb="4" eb="6">
      <t>シサン</t>
    </rPh>
    <rPh sb="6" eb="8">
      <t>ゴウケイ</t>
    </rPh>
    <phoneticPr fontId="15"/>
  </si>
  <si>
    <t xml:space="preserve"> 資産合計</t>
    <rPh sb="1" eb="3">
      <t>シサン</t>
    </rPh>
    <rPh sb="3" eb="5">
      <t>ゴウケイ</t>
    </rPh>
    <phoneticPr fontId="15"/>
  </si>
  <si>
    <t>連結貸借対照表</t>
    <rPh sb="0" eb="2">
      <t>レンケツ</t>
    </rPh>
    <rPh sb="2" eb="4">
      <t>タイシャク</t>
    </rPh>
    <rPh sb="4" eb="7">
      <t>タイショウヒョウ</t>
    </rPh>
    <phoneticPr fontId="8"/>
  </si>
  <si>
    <t>（負債の部）</t>
    <rPh sb="4" eb="5">
      <t>ブ</t>
    </rPh>
    <phoneticPr fontId="2"/>
  </si>
  <si>
    <t xml:space="preserve"> 流動負債</t>
    <rPh sb="1" eb="3">
      <t>リュウドウ</t>
    </rPh>
    <rPh sb="3" eb="5">
      <t>フサイ</t>
    </rPh>
    <phoneticPr fontId="2"/>
  </si>
  <si>
    <t xml:space="preserve">  支払手形及び買掛金</t>
    <rPh sb="6" eb="7">
      <t>オヨ</t>
    </rPh>
    <phoneticPr fontId="2"/>
  </si>
  <si>
    <t xml:space="preserve">  電子記録債務</t>
    <rPh sb="2" eb="4">
      <t>デンシ</t>
    </rPh>
    <rPh sb="4" eb="6">
      <t>キロク</t>
    </rPh>
    <rPh sb="6" eb="8">
      <t>サイム</t>
    </rPh>
    <phoneticPr fontId="8"/>
  </si>
  <si>
    <t xml:space="preserve">  短期借入金</t>
    <rPh sb="2" eb="4">
      <t>タンキ</t>
    </rPh>
    <rPh sb="4" eb="6">
      <t>カリイレ</t>
    </rPh>
    <rPh sb="6" eb="7">
      <t>キン</t>
    </rPh>
    <phoneticPr fontId="8"/>
  </si>
  <si>
    <t xml:space="preserve">  一年内償還予定の社債</t>
    <rPh sb="2" eb="4">
      <t>イチネン</t>
    </rPh>
    <rPh sb="4" eb="5">
      <t>ナイ</t>
    </rPh>
    <rPh sb="5" eb="7">
      <t>ショウカン</t>
    </rPh>
    <rPh sb="7" eb="9">
      <t>ヨテイ</t>
    </rPh>
    <rPh sb="10" eb="12">
      <t>シャサイ</t>
    </rPh>
    <phoneticPr fontId="8"/>
  </si>
  <si>
    <t xml:space="preserve">  一年内返済予定の長期借入金</t>
    <rPh sb="12" eb="14">
      <t>カリイレ</t>
    </rPh>
    <rPh sb="14" eb="15">
      <t>キン</t>
    </rPh>
    <phoneticPr fontId="8"/>
  </si>
  <si>
    <t xml:space="preserve">  リース債務</t>
    <rPh sb="5" eb="7">
      <t>サイム</t>
    </rPh>
    <phoneticPr fontId="8"/>
  </si>
  <si>
    <t xml:space="preserve">  未払金</t>
    <rPh sb="2" eb="4">
      <t>ミハラ</t>
    </rPh>
    <rPh sb="4" eb="5">
      <t>キン</t>
    </rPh>
    <phoneticPr fontId="8"/>
  </si>
  <si>
    <t xml:space="preserve">  未払法人税等</t>
    <rPh sb="4" eb="8">
      <t>ホウジンゼイトウ</t>
    </rPh>
    <phoneticPr fontId="8"/>
  </si>
  <si>
    <t xml:space="preserve">  未払消費税等</t>
    <rPh sb="4" eb="8">
      <t>ショウヒゼイトウ</t>
    </rPh>
    <phoneticPr fontId="8"/>
  </si>
  <si>
    <t xml:space="preserve">  賞与引当金</t>
    <rPh sb="2" eb="4">
      <t>ショウヨ</t>
    </rPh>
    <rPh sb="4" eb="6">
      <t>ヒキアテ</t>
    </rPh>
    <rPh sb="6" eb="7">
      <t>キン</t>
    </rPh>
    <phoneticPr fontId="8"/>
  </si>
  <si>
    <t xml:space="preserve">  製品保証引当金</t>
    <rPh sb="2" eb="4">
      <t>セイヒン</t>
    </rPh>
    <rPh sb="4" eb="6">
      <t>ホショウ</t>
    </rPh>
    <rPh sb="6" eb="8">
      <t>ヒキアテ</t>
    </rPh>
    <rPh sb="8" eb="9">
      <t>キン</t>
    </rPh>
    <phoneticPr fontId="8"/>
  </si>
  <si>
    <t xml:space="preserve">  その他の引当金</t>
    <rPh sb="4" eb="5">
      <t>タ</t>
    </rPh>
    <rPh sb="6" eb="8">
      <t>ヒキア</t>
    </rPh>
    <rPh sb="8" eb="9">
      <t>キン</t>
    </rPh>
    <phoneticPr fontId="2"/>
  </si>
  <si>
    <t xml:space="preserve">  繰延税金負債</t>
    <rPh sb="6" eb="8">
      <t>フサイ</t>
    </rPh>
    <phoneticPr fontId="8"/>
  </si>
  <si>
    <t xml:space="preserve">  その他流動負債</t>
  </si>
  <si>
    <t xml:space="preserve">  流動負債合計</t>
    <rPh sb="2" eb="4">
      <t>リュウドウ</t>
    </rPh>
    <rPh sb="4" eb="6">
      <t>フサイ</t>
    </rPh>
    <rPh sb="6" eb="8">
      <t>ゴウケイ</t>
    </rPh>
    <phoneticPr fontId="8"/>
  </si>
  <si>
    <t xml:space="preserve"> 固定負債</t>
    <rPh sb="1" eb="3">
      <t>コテイ</t>
    </rPh>
    <rPh sb="3" eb="5">
      <t>フサイ</t>
    </rPh>
    <phoneticPr fontId="8"/>
  </si>
  <si>
    <t xml:space="preserve">  社債</t>
    <rPh sb="2" eb="4">
      <t>シャサイ</t>
    </rPh>
    <phoneticPr fontId="8"/>
  </si>
  <si>
    <t xml:space="preserve">  長期借入金</t>
    <rPh sb="2" eb="4">
      <t>チョウキ</t>
    </rPh>
    <rPh sb="4" eb="5">
      <t>カ</t>
    </rPh>
    <rPh sb="5" eb="6">
      <t>イ</t>
    </rPh>
    <rPh sb="6" eb="7">
      <t>キン</t>
    </rPh>
    <phoneticPr fontId="8"/>
  </si>
  <si>
    <t xml:space="preserve">  リース債務</t>
    <rPh sb="5" eb="7">
      <t>サイム</t>
    </rPh>
    <phoneticPr fontId="2"/>
  </si>
  <si>
    <t xml:space="preserve">  退職給付に係る負債</t>
    <rPh sb="2" eb="4">
      <t>タイショク</t>
    </rPh>
    <rPh sb="4" eb="6">
      <t>キュウフ</t>
    </rPh>
    <rPh sb="7" eb="8">
      <t>カカ</t>
    </rPh>
    <rPh sb="9" eb="11">
      <t>フサイ</t>
    </rPh>
    <phoneticPr fontId="8"/>
  </si>
  <si>
    <t xml:space="preserve">  負ののれん</t>
    <rPh sb="2" eb="3">
      <t>フ</t>
    </rPh>
    <phoneticPr fontId="8"/>
  </si>
  <si>
    <t xml:space="preserve">  その他の固定負債</t>
    <rPh sb="2" eb="5">
      <t>ソノタ</t>
    </rPh>
    <rPh sb="6" eb="10">
      <t>コテイフサイ</t>
    </rPh>
    <phoneticPr fontId="2"/>
  </si>
  <si>
    <t xml:space="preserve">  固定負債合計</t>
    <rPh sb="2" eb="4">
      <t>コテイ</t>
    </rPh>
    <rPh sb="4" eb="6">
      <t>フサイ</t>
    </rPh>
    <rPh sb="6" eb="8">
      <t>ゴウケイ</t>
    </rPh>
    <phoneticPr fontId="8"/>
  </si>
  <si>
    <t>　負債の部合計</t>
    <rPh sb="1" eb="3">
      <t>フサイ</t>
    </rPh>
    <rPh sb="4" eb="5">
      <t>ブ</t>
    </rPh>
    <rPh sb="5" eb="7">
      <t>ゴウケイ</t>
    </rPh>
    <phoneticPr fontId="2"/>
  </si>
  <si>
    <t>（純資産の部）</t>
    <rPh sb="1" eb="4">
      <t>ジュンシサン</t>
    </rPh>
    <rPh sb="5" eb="6">
      <t>ブ</t>
    </rPh>
    <phoneticPr fontId="2"/>
  </si>
  <si>
    <t xml:space="preserve"> 株主資本</t>
    <rPh sb="1" eb="3">
      <t>カブヌシ</t>
    </rPh>
    <rPh sb="3" eb="5">
      <t>シホン</t>
    </rPh>
    <phoneticPr fontId="2"/>
  </si>
  <si>
    <t xml:space="preserve">  資本金</t>
  </si>
  <si>
    <t xml:space="preserve">  資本剰余金</t>
  </si>
  <si>
    <t xml:space="preserve">  利益剰余金</t>
    <rPh sb="4" eb="7">
      <t>ジョウヨキン</t>
    </rPh>
    <phoneticPr fontId="8"/>
  </si>
  <si>
    <t xml:space="preserve">  自己株式</t>
    <rPh sb="2" eb="4">
      <t>ジコ</t>
    </rPh>
    <rPh sb="4" eb="6">
      <t>カブシキ</t>
    </rPh>
    <phoneticPr fontId="2"/>
  </si>
  <si>
    <t xml:space="preserve">  株主資本合計</t>
    <rPh sb="2" eb="4">
      <t>カブヌシ</t>
    </rPh>
    <rPh sb="4" eb="6">
      <t>シホン</t>
    </rPh>
    <rPh sb="6" eb="8">
      <t>ゴウケイ</t>
    </rPh>
    <phoneticPr fontId="2"/>
  </si>
  <si>
    <t xml:space="preserve"> その他の包括利益(損失)累計額</t>
    <rPh sb="1" eb="4">
      <t>ソノタ</t>
    </rPh>
    <rPh sb="5" eb="7">
      <t>ホウカツ</t>
    </rPh>
    <rPh sb="7" eb="9">
      <t>リエキ</t>
    </rPh>
    <rPh sb="10" eb="12">
      <t>ソンシツ</t>
    </rPh>
    <rPh sb="13" eb="16">
      <t>ルイケイガク</t>
    </rPh>
    <phoneticPr fontId="2"/>
  </si>
  <si>
    <t xml:space="preserve">  その他有価証券評価差額金</t>
    <rPh sb="4" eb="5">
      <t>タ</t>
    </rPh>
    <rPh sb="5" eb="7">
      <t>ユウカ</t>
    </rPh>
    <rPh sb="7" eb="9">
      <t>ショウケン</t>
    </rPh>
    <rPh sb="9" eb="11">
      <t>ヒョウカ</t>
    </rPh>
    <rPh sb="11" eb="13">
      <t>サガク</t>
    </rPh>
    <rPh sb="13" eb="14">
      <t>キン</t>
    </rPh>
    <phoneticPr fontId="8"/>
  </si>
  <si>
    <t xml:space="preserve">  繰延ヘッジ損益</t>
    <rPh sb="2" eb="4">
      <t>クリノベ</t>
    </rPh>
    <rPh sb="7" eb="9">
      <t>ソンエキ</t>
    </rPh>
    <phoneticPr fontId="8"/>
  </si>
  <si>
    <t xml:space="preserve">  為替換算調整額</t>
  </si>
  <si>
    <t xml:space="preserve">  退職給付に係る調整累計額</t>
    <rPh sb="4" eb="6">
      <t>キュウフ</t>
    </rPh>
    <rPh sb="7" eb="8">
      <t>カカ</t>
    </rPh>
    <rPh sb="9" eb="11">
      <t>チョウセイ</t>
    </rPh>
    <rPh sb="11" eb="14">
      <t>ルイケイガク</t>
    </rPh>
    <phoneticPr fontId="2"/>
  </si>
  <si>
    <t xml:space="preserve">  その他の包括利益累計額合計</t>
    <rPh sb="4" eb="5">
      <t>タ</t>
    </rPh>
    <rPh sb="6" eb="8">
      <t>ホウカツ</t>
    </rPh>
    <rPh sb="8" eb="10">
      <t>リエキ</t>
    </rPh>
    <rPh sb="10" eb="13">
      <t>ルイケイガク</t>
    </rPh>
    <rPh sb="13" eb="15">
      <t>ゴウケイ</t>
    </rPh>
    <phoneticPr fontId="8"/>
  </si>
  <si>
    <t xml:space="preserve"> 非支配持分</t>
    <rPh sb="1" eb="2">
      <t>ヒ</t>
    </rPh>
    <rPh sb="2" eb="4">
      <t>シハイ</t>
    </rPh>
    <rPh sb="4" eb="6">
      <t>モチブン</t>
    </rPh>
    <phoneticPr fontId="2"/>
  </si>
  <si>
    <t xml:space="preserve"> 純資産の部合計</t>
    <rPh sb="1" eb="4">
      <t>ジュンシサン</t>
    </rPh>
    <rPh sb="5" eb="6">
      <t>ブ</t>
    </rPh>
    <rPh sb="6" eb="8">
      <t>ゴウケイ</t>
    </rPh>
    <phoneticPr fontId="2"/>
  </si>
  <si>
    <t>負債・純資産合計</t>
    <rPh sb="3" eb="6">
      <t>ジュンシサン</t>
    </rPh>
    <phoneticPr fontId="2"/>
  </si>
  <si>
    <t>連結損益計算書</t>
    <rPh sb="0" eb="2">
      <t>レンケツ</t>
    </rPh>
    <rPh sb="2" eb="4">
      <t>ソンエキ</t>
    </rPh>
    <rPh sb="4" eb="7">
      <t>ケイサンショ</t>
    </rPh>
    <phoneticPr fontId="8"/>
  </si>
  <si>
    <t xml:space="preserve"> 売上高</t>
    <rPh sb="1" eb="3">
      <t>ウリアゲ</t>
    </rPh>
    <rPh sb="3" eb="4">
      <t>ダカ</t>
    </rPh>
    <phoneticPr fontId="2"/>
  </si>
  <si>
    <t xml:space="preserve"> 売上原価</t>
  </si>
  <si>
    <t xml:space="preserve"> 売上総利益</t>
  </si>
  <si>
    <t xml:space="preserve"> 販売費及び一般管理費</t>
  </si>
  <si>
    <t xml:space="preserve"> 営業利益</t>
  </si>
  <si>
    <t xml:space="preserve"> 営業外収益</t>
    <rPh sb="1" eb="3">
      <t>エイギョウ</t>
    </rPh>
    <rPh sb="3" eb="4">
      <t>ガイ</t>
    </rPh>
    <rPh sb="4" eb="6">
      <t>シュウエキ</t>
    </rPh>
    <phoneticPr fontId="2"/>
  </si>
  <si>
    <t xml:space="preserve">  受取利息</t>
    <rPh sb="2" eb="4">
      <t>ウケトリ</t>
    </rPh>
    <rPh sb="4" eb="6">
      <t>リソク</t>
    </rPh>
    <phoneticPr fontId="8"/>
  </si>
  <si>
    <t xml:space="preserve">  受取配当金</t>
    <rPh sb="2" eb="4">
      <t>ウケトリ</t>
    </rPh>
    <rPh sb="4" eb="7">
      <t>ハイトウキン</t>
    </rPh>
    <phoneticPr fontId="8"/>
  </si>
  <si>
    <t xml:space="preserve">  受取賃貸料</t>
    <rPh sb="2" eb="4">
      <t>ウケトリ</t>
    </rPh>
    <rPh sb="4" eb="7">
      <t>チンタイリョウ</t>
    </rPh>
    <phoneticPr fontId="8"/>
  </si>
  <si>
    <t xml:space="preserve">  生命保険配当金</t>
    <rPh sb="2" eb="4">
      <t>セイメイ</t>
    </rPh>
    <rPh sb="4" eb="6">
      <t>ホケン</t>
    </rPh>
    <rPh sb="6" eb="9">
      <t>ハイトウキン</t>
    </rPh>
    <phoneticPr fontId="8"/>
  </si>
  <si>
    <t xml:space="preserve">  負ののれん償却額</t>
    <rPh sb="2" eb="3">
      <t>フ</t>
    </rPh>
    <rPh sb="7" eb="10">
      <t>ショウキャクガク</t>
    </rPh>
    <phoneticPr fontId="8"/>
  </si>
  <si>
    <t xml:space="preserve">  持分法による投資利益</t>
    <rPh sb="2" eb="4">
      <t>モチブン</t>
    </rPh>
    <rPh sb="4" eb="5">
      <t>ホウ</t>
    </rPh>
    <rPh sb="8" eb="10">
      <t>トウシ</t>
    </rPh>
    <rPh sb="10" eb="12">
      <t>リエキ</t>
    </rPh>
    <phoneticPr fontId="8"/>
  </si>
  <si>
    <t xml:space="preserve">  為替差益</t>
    <rPh sb="2" eb="4">
      <t>カワセ</t>
    </rPh>
    <rPh sb="4" eb="6">
      <t>サエキ</t>
    </rPh>
    <phoneticPr fontId="2"/>
  </si>
  <si>
    <t xml:space="preserve">  雑収入</t>
    <rPh sb="2" eb="5">
      <t>ザッシュウニュウ</t>
    </rPh>
    <phoneticPr fontId="8"/>
  </si>
  <si>
    <t xml:space="preserve">  営業外収益合計</t>
    <rPh sb="2" eb="4">
      <t>エイギョウ</t>
    </rPh>
    <rPh sb="4" eb="5">
      <t>ガイ</t>
    </rPh>
    <rPh sb="5" eb="7">
      <t>シュウエキ</t>
    </rPh>
    <rPh sb="7" eb="9">
      <t>ゴウケイ</t>
    </rPh>
    <phoneticPr fontId="8"/>
  </si>
  <si>
    <t xml:space="preserve"> 営業外費用</t>
    <rPh sb="1" eb="3">
      <t>エイギョウ</t>
    </rPh>
    <rPh sb="3" eb="4">
      <t>ガイ</t>
    </rPh>
    <rPh sb="4" eb="6">
      <t>ヒヨウ</t>
    </rPh>
    <phoneticPr fontId="8"/>
  </si>
  <si>
    <t xml:space="preserve">  支払利息</t>
    <rPh sb="2" eb="4">
      <t>シハライ</t>
    </rPh>
    <rPh sb="4" eb="6">
      <t>リソク</t>
    </rPh>
    <phoneticPr fontId="8"/>
  </si>
  <si>
    <t xml:space="preserve">  売上割引</t>
    <rPh sb="2" eb="4">
      <t>ウリアゲ</t>
    </rPh>
    <rPh sb="4" eb="6">
      <t>ワリビキ</t>
    </rPh>
    <phoneticPr fontId="8"/>
  </si>
  <si>
    <t xml:space="preserve">  売上債権売却損</t>
    <rPh sb="2" eb="4">
      <t>ウリアゲ</t>
    </rPh>
    <rPh sb="4" eb="6">
      <t>サイケン</t>
    </rPh>
    <rPh sb="6" eb="9">
      <t>バイキャクソン</t>
    </rPh>
    <phoneticPr fontId="8"/>
  </si>
  <si>
    <t xml:space="preserve">  為替差損</t>
    <rPh sb="2" eb="4">
      <t>カワセ</t>
    </rPh>
    <rPh sb="4" eb="6">
      <t>サソン</t>
    </rPh>
    <phoneticPr fontId="8"/>
  </si>
  <si>
    <t xml:space="preserve">  雑支出</t>
    <rPh sb="2" eb="3">
      <t>ザツ</t>
    </rPh>
    <rPh sb="3" eb="5">
      <t>シシュツ</t>
    </rPh>
    <phoneticPr fontId="8"/>
  </si>
  <si>
    <t xml:space="preserve">  営業外費用合計</t>
    <rPh sb="2" eb="4">
      <t>エイギョウ</t>
    </rPh>
    <rPh sb="4" eb="5">
      <t>ガイ</t>
    </rPh>
    <rPh sb="5" eb="7">
      <t>ヒヨウ</t>
    </rPh>
    <rPh sb="7" eb="9">
      <t>ゴウケイ</t>
    </rPh>
    <phoneticPr fontId="8"/>
  </si>
  <si>
    <t xml:space="preserve"> 経常利益</t>
    <rPh sb="1" eb="3">
      <t>ケイジョウ</t>
    </rPh>
    <rPh sb="3" eb="5">
      <t>リエキ</t>
    </rPh>
    <phoneticPr fontId="8"/>
  </si>
  <si>
    <t xml:space="preserve"> 特別利益</t>
    <rPh sb="1" eb="3">
      <t>トクベツ</t>
    </rPh>
    <rPh sb="3" eb="5">
      <t>リエキ</t>
    </rPh>
    <phoneticPr fontId="8"/>
  </si>
  <si>
    <t xml:space="preserve">  固定資産売却益</t>
    <rPh sb="2" eb="4">
      <t>コテイ</t>
    </rPh>
    <rPh sb="4" eb="6">
      <t>シサン</t>
    </rPh>
    <rPh sb="6" eb="9">
      <t>バイキャクエキ</t>
    </rPh>
    <phoneticPr fontId="8"/>
  </si>
  <si>
    <t xml:space="preserve">  投資有価証券売却益</t>
    <rPh sb="2" eb="4">
      <t>トウシ</t>
    </rPh>
    <rPh sb="4" eb="6">
      <t>ユウカ</t>
    </rPh>
    <rPh sb="6" eb="8">
      <t>ショウケン</t>
    </rPh>
    <rPh sb="8" eb="10">
      <t>バイキャク</t>
    </rPh>
    <rPh sb="10" eb="11">
      <t>エキ</t>
    </rPh>
    <phoneticPr fontId="8"/>
  </si>
  <si>
    <t xml:space="preserve">  その他</t>
    <rPh sb="4" eb="5">
      <t>タ</t>
    </rPh>
    <phoneticPr fontId="8"/>
  </si>
  <si>
    <t xml:space="preserve">  特別利益合計</t>
    <rPh sb="2" eb="4">
      <t>トクベツ</t>
    </rPh>
    <rPh sb="4" eb="6">
      <t>リエキ</t>
    </rPh>
    <rPh sb="6" eb="8">
      <t>ゴウケイ</t>
    </rPh>
    <phoneticPr fontId="8"/>
  </si>
  <si>
    <t xml:space="preserve"> 特別損失</t>
    <rPh sb="1" eb="3">
      <t>トクベツ</t>
    </rPh>
    <rPh sb="3" eb="5">
      <t>ソンシツ</t>
    </rPh>
    <phoneticPr fontId="8"/>
  </si>
  <si>
    <t xml:space="preserve">  固定資産売却損</t>
    <rPh sb="2" eb="4">
      <t>コテイ</t>
    </rPh>
    <rPh sb="4" eb="6">
      <t>シサン</t>
    </rPh>
    <rPh sb="6" eb="8">
      <t>バイキャク</t>
    </rPh>
    <rPh sb="8" eb="9">
      <t>ゾン</t>
    </rPh>
    <phoneticPr fontId="8"/>
  </si>
  <si>
    <t xml:space="preserve">  固定資産除却損</t>
    <rPh sb="2" eb="4">
      <t>コテイ</t>
    </rPh>
    <rPh sb="4" eb="6">
      <t>シサン</t>
    </rPh>
    <rPh sb="6" eb="8">
      <t>ジョキャク</t>
    </rPh>
    <rPh sb="8" eb="9">
      <t>ゾン</t>
    </rPh>
    <phoneticPr fontId="8"/>
  </si>
  <si>
    <t xml:space="preserve">  減損損失</t>
    <rPh sb="2" eb="4">
      <t>ゲンソン</t>
    </rPh>
    <rPh sb="4" eb="6">
      <t>ソンシツ</t>
    </rPh>
    <phoneticPr fontId="8"/>
  </si>
  <si>
    <t xml:space="preserve">  投資有価証券売却損</t>
    <rPh sb="2" eb="4">
      <t>トウシ</t>
    </rPh>
    <rPh sb="4" eb="6">
      <t>ユウカ</t>
    </rPh>
    <rPh sb="6" eb="8">
      <t>ショウケン</t>
    </rPh>
    <rPh sb="8" eb="10">
      <t>バイキャク</t>
    </rPh>
    <rPh sb="10" eb="11">
      <t>ソン</t>
    </rPh>
    <phoneticPr fontId="8"/>
  </si>
  <si>
    <t xml:space="preserve">  投資有価証券評価損</t>
    <rPh sb="2" eb="4">
      <t>トウシ</t>
    </rPh>
    <rPh sb="4" eb="6">
      <t>ユウカ</t>
    </rPh>
    <rPh sb="6" eb="8">
      <t>ショウケン</t>
    </rPh>
    <rPh sb="8" eb="10">
      <t>ヒョウカ</t>
    </rPh>
    <rPh sb="10" eb="11">
      <t>ソン</t>
    </rPh>
    <phoneticPr fontId="8"/>
  </si>
  <si>
    <t xml:space="preserve">  特別損失合計</t>
    <rPh sb="2" eb="4">
      <t>トクベツ</t>
    </rPh>
    <rPh sb="4" eb="6">
      <t>ソンシツ</t>
    </rPh>
    <rPh sb="6" eb="8">
      <t>ゴウケイ</t>
    </rPh>
    <phoneticPr fontId="8"/>
  </si>
  <si>
    <t xml:space="preserve"> 税金等調整前当期純利益</t>
    <rPh sb="1" eb="3">
      <t>ゼイキン</t>
    </rPh>
    <rPh sb="3" eb="4">
      <t>トウ</t>
    </rPh>
    <rPh sb="4" eb="6">
      <t>チョウセイ</t>
    </rPh>
    <rPh sb="6" eb="7">
      <t>マエ</t>
    </rPh>
    <rPh sb="7" eb="9">
      <t>トウキ</t>
    </rPh>
    <rPh sb="9" eb="12">
      <t>ジュンリエキ</t>
    </rPh>
    <phoneticPr fontId="2"/>
  </si>
  <si>
    <t xml:space="preserve"> 法人税、住民税及び事業税</t>
    <rPh sb="1" eb="4">
      <t>ホウジンゼイ</t>
    </rPh>
    <rPh sb="5" eb="8">
      <t>ジュウミンゼイ</t>
    </rPh>
    <rPh sb="8" eb="9">
      <t>オヨ</t>
    </rPh>
    <rPh sb="10" eb="13">
      <t>ジギョウゼイ</t>
    </rPh>
    <phoneticPr fontId="2"/>
  </si>
  <si>
    <t xml:space="preserve"> 法人税等調整額</t>
    <rPh sb="1" eb="4">
      <t>ホウジンゼイ</t>
    </rPh>
    <rPh sb="4" eb="5">
      <t>トウ</t>
    </rPh>
    <rPh sb="5" eb="7">
      <t>チョウセイ</t>
    </rPh>
    <rPh sb="7" eb="8">
      <t>ガク</t>
    </rPh>
    <phoneticPr fontId="8"/>
  </si>
  <si>
    <t xml:space="preserve"> 法人税等合計</t>
    <rPh sb="1" eb="3">
      <t>ホウジン</t>
    </rPh>
    <rPh sb="3" eb="4">
      <t>ゼイ</t>
    </rPh>
    <rPh sb="4" eb="5">
      <t>トウ</t>
    </rPh>
    <rPh sb="5" eb="7">
      <t>ゴウケイ</t>
    </rPh>
    <phoneticPr fontId="8"/>
  </si>
  <si>
    <t xml:space="preserve"> 当期純利益</t>
    <rPh sb="1" eb="3">
      <t>トウキ</t>
    </rPh>
    <rPh sb="3" eb="6">
      <t>ジュンリエキ</t>
    </rPh>
    <phoneticPr fontId="8"/>
  </si>
  <si>
    <t xml:space="preserve"> 非支配株主に帰属する当期純利益</t>
    <rPh sb="1" eb="2">
      <t>ヒ</t>
    </rPh>
    <rPh sb="2" eb="4">
      <t>シハイ</t>
    </rPh>
    <rPh sb="4" eb="6">
      <t>カブヌシ</t>
    </rPh>
    <rPh sb="7" eb="9">
      <t>キゾク</t>
    </rPh>
    <rPh sb="11" eb="13">
      <t>トウキ</t>
    </rPh>
    <rPh sb="13" eb="16">
      <t>ジュンリエキ</t>
    </rPh>
    <phoneticPr fontId="8"/>
  </si>
  <si>
    <t xml:space="preserve"> 親会社株主に帰属する当期純利益</t>
    <rPh sb="1" eb="4">
      <t>オヤガイシャ</t>
    </rPh>
    <rPh sb="4" eb="6">
      <t>カブヌシ</t>
    </rPh>
    <rPh sb="7" eb="9">
      <t>キゾク</t>
    </rPh>
    <phoneticPr fontId="2"/>
  </si>
  <si>
    <t>連結キャッシュフロー計算書</t>
    <rPh sb="0" eb="2">
      <t>レンケツ</t>
    </rPh>
    <rPh sb="10" eb="13">
      <t>ケイサンショ</t>
    </rPh>
    <phoneticPr fontId="8"/>
  </si>
  <si>
    <t xml:space="preserve"> 営業活動によるキャッシュ・フロー</t>
    <rPh sb="1" eb="5">
      <t>エイギョウカツドウ</t>
    </rPh>
    <phoneticPr fontId="2"/>
  </si>
  <si>
    <t xml:space="preserve">  税金等調整前当期純利益</t>
    <rPh sb="2" eb="4">
      <t>ゼイキン</t>
    </rPh>
    <rPh sb="4" eb="5">
      <t>トウ</t>
    </rPh>
    <rPh sb="5" eb="7">
      <t>チョウセイ</t>
    </rPh>
    <rPh sb="7" eb="8">
      <t>マエ</t>
    </rPh>
    <rPh sb="8" eb="13">
      <t>トウキジュンリエキ</t>
    </rPh>
    <phoneticPr fontId="2"/>
  </si>
  <si>
    <t xml:space="preserve">  減価償却費</t>
    <rPh sb="2" eb="7">
      <t>ゲンカショウキャクヒ</t>
    </rPh>
    <phoneticPr fontId="2"/>
  </si>
  <si>
    <t xml:space="preserve">  減損損失</t>
    <rPh sb="2" eb="4">
      <t>ゲンソン</t>
    </rPh>
    <rPh sb="4" eb="6">
      <t>ソンシツ</t>
    </rPh>
    <phoneticPr fontId="2"/>
  </si>
  <si>
    <t>-</t>
  </si>
  <si>
    <t xml:space="preserve">  販売用土地評価損</t>
    <rPh sb="2" eb="5">
      <t>ハンバイヨウ</t>
    </rPh>
    <rPh sb="5" eb="7">
      <t>トチ</t>
    </rPh>
    <rPh sb="7" eb="9">
      <t>ヒョウカ</t>
    </rPh>
    <rPh sb="9" eb="10">
      <t>ソン</t>
    </rPh>
    <phoneticPr fontId="2"/>
  </si>
  <si>
    <t xml:space="preserve">  たな卸資産評価損</t>
    <rPh sb="4" eb="5">
      <t>オロシ</t>
    </rPh>
    <rPh sb="5" eb="7">
      <t>シサン</t>
    </rPh>
    <rPh sb="7" eb="9">
      <t>ヒョウカ</t>
    </rPh>
    <rPh sb="9" eb="10">
      <t>ソン</t>
    </rPh>
    <phoneticPr fontId="2"/>
  </si>
  <si>
    <t xml:space="preserve">  社債発行費償却</t>
    <rPh sb="2" eb="4">
      <t>シャサイ</t>
    </rPh>
    <rPh sb="4" eb="6">
      <t>ハッコウ</t>
    </rPh>
    <rPh sb="6" eb="7">
      <t>ヒ</t>
    </rPh>
    <rPh sb="7" eb="9">
      <t>ショウキャク</t>
    </rPh>
    <phoneticPr fontId="2"/>
  </si>
  <si>
    <t xml:space="preserve">  固定資産除却損</t>
    <rPh sb="2" eb="4">
      <t>コテイ</t>
    </rPh>
    <rPh sb="4" eb="6">
      <t>シサン</t>
    </rPh>
    <rPh sb="6" eb="7">
      <t>ノゾ</t>
    </rPh>
    <rPh sb="8" eb="9">
      <t>ゾン</t>
    </rPh>
    <phoneticPr fontId="2"/>
  </si>
  <si>
    <t xml:space="preserve">  固定資産売却損益</t>
  </si>
  <si>
    <t xml:space="preserve">  投資有価証券売却損益</t>
    <rPh sb="2" eb="4">
      <t>トウシ</t>
    </rPh>
    <rPh sb="4" eb="6">
      <t>ユウカ</t>
    </rPh>
    <rPh sb="6" eb="8">
      <t>ショウケン</t>
    </rPh>
    <rPh sb="8" eb="10">
      <t>バイキャク</t>
    </rPh>
    <rPh sb="10" eb="12">
      <t>ソンエキ</t>
    </rPh>
    <phoneticPr fontId="2"/>
  </si>
  <si>
    <t xml:space="preserve">  投資有価証券評価損益</t>
    <rPh sb="2" eb="4">
      <t>トウシ</t>
    </rPh>
    <rPh sb="4" eb="6">
      <t>ユウカ</t>
    </rPh>
    <rPh sb="6" eb="8">
      <t>ショウケン</t>
    </rPh>
    <rPh sb="8" eb="10">
      <t>ヒョウカ</t>
    </rPh>
    <rPh sb="10" eb="12">
      <t>ソンエキ</t>
    </rPh>
    <phoneticPr fontId="2"/>
  </si>
  <si>
    <t xml:space="preserve">  のれん償却額</t>
    <rPh sb="5" eb="8">
      <t>ショウキャクガク</t>
    </rPh>
    <phoneticPr fontId="2"/>
  </si>
  <si>
    <t xml:space="preserve">  負ののれん発生益</t>
    <rPh sb="2" eb="3">
      <t>フ</t>
    </rPh>
    <rPh sb="7" eb="9">
      <t>ハッセイ</t>
    </rPh>
    <rPh sb="9" eb="10">
      <t>エキ</t>
    </rPh>
    <phoneticPr fontId="2"/>
  </si>
  <si>
    <t xml:space="preserve">  貸倒引当金の増減額</t>
    <rPh sb="2" eb="4">
      <t>カシダオレ</t>
    </rPh>
    <rPh sb="4" eb="6">
      <t>ヒキアテ</t>
    </rPh>
    <rPh sb="6" eb="7">
      <t>キン</t>
    </rPh>
    <rPh sb="8" eb="10">
      <t>ゾウゲン</t>
    </rPh>
    <rPh sb="10" eb="11">
      <t>ガク</t>
    </rPh>
    <phoneticPr fontId="2"/>
  </si>
  <si>
    <t xml:space="preserve">  賞与引当金の増減額</t>
    <rPh sb="2" eb="4">
      <t>ショウヨ</t>
    </rPh>
    <rPh sb="4" eb="6">
      <t>ヒキアテ</t>
    </rPh>
    <rPh sb="6" eb="7">
      <t>キン</t>
    </rPh>
    <rPh sb="8" eb="10">
      <t>ゾウゲン</t>
    </rPh>
    <rPh sb="10" eb="11">
      <t>ガク</t>
    </rPh>
    <phoneticPr fontId="2"/>
  </si>
  <si>
    <t xml:space="preserve">  製品保証引当金の増減額</t>
    <rPh sb="2" eb="4">
      <t>セイヒン</t>
    </rPh>
    <rPh sb="4" eb="6">
      <t>ホショウ</t>
    </rPh>
    <rPh sb="6" eb="8">
      <t>ヒキアテ</t>
    </rPh>
    <rPh sb="8" eb="9">
      <t>キン</t>
    </rPh>
    <rPh sb="10" eb="12">
      <t>ゾウゲン</t>
    </rPh>
    <rPh sb="12" eb="13">
      <t>ガク</t>
    </rPh>
    <phoneticPr fontId="2"/>
  </si>
  <si>
    <t xml:space="preserve">  その他の引当金増減額</t>
    <rPh sb="4" eb="5">
      <t>タ</t>
    </rPh>
    <rPh sb="6" eb="8">
      <t>ヒキアテ</t>
    </rPh>
    <rPh sb="8" eb="9">
      <t>キン</t>
    </rPh>
    <rPh sb="9" eb="10">
      <t>ゾウ</t>
    </rPh>
    <rPh sb="10" eb="12">
      <t>ゲンガク</t>
    </rPh>
    <phoneticPr fontId="2"/>
  </si>
  <si>
    <t xml:space="preserve">  退職給付に係る負債の増減額</t>
    <rPh sb="2" eb="4">
      <t>タイショク</t>
    </rPh>
    <rPh sb="4" eb="6">
      <t>キュウフ</t>
    </rPh>
    <rPh sb="7" eb="8">
      <t>カカ</t>
    </rPh>
    <rPh sb="9" eb="11">
      <t>フサイ</t>
    </rPh>
    <rPh sb="12" eb="15">
      <t>ゾウゲンガク</t>
    </rPh>
    <phoneticPr fontId="2"/>
  </si>
  <si>
    <t xml:space="preserve">  受取利息及び配当金</t>
    <rPh sb="2" eb="4">
      <t>ウケトリ</t>
    </rPh>
    <rPh sb="4" eb="6">
      <t>リソク</t>
    </rPh>
    <rPh sb="6" eb="7">
      <t>オヨ</t>
    </rPh>
    <rPh sb="8" eb="10">
      <t>ハイトウ</t>
    </rPh>
    <rPh sb="10" eb="11">
      <t>キン</t>
    </rPh>
    <phoneticPr fontId="2"/>
  </si>
  <si>
    <t xml:space="preserve">  支払利息</t>
    <rPh sb="2" eb="4">
      <t>シハラ</t>
    </rPh>
    <rPh sb="4" eb="6">
      <t>リソク</t>
    </rPh>
    <phoneticPr fontId="2"/>
  </si>
  <si>
    <t xml:space="preserve">  為替差損益</t>
    <rPh sb="2" eb="4">
      <t>カワセ</t>
    </rPh>
    <rPh sb="4" eb="6">
      <t>サソン</t>
    </rPh>
    <rPh sb="6" eb="7">
      <t>エキ</t>
    </rPh>
    <phoneticPr fontId="2"/>
  </si>
  <si>
    <t xml:space="preserve">  持分法による投資損益</t>
    <rPh sb="2" eb="5">
      <t>モチブンホウ</t>
    </rPh>
    <rPh sb="8" eb="10">
      <t>トウシ</t>
    </rPh>
    <rPh sb="10" eb="12">
      <t>ソンエキ</t>
    </rPh>
    <phoneticPr fontId="2"/>
  </si>
  <si>
    <t xml:space="preserve">  受取保険金</t>
    <rPh sb="2" eb="4">
      <t>ウケトリ</t>
    </rPh>
    <rPh sb="4" eb="6">
      <t>ホケン</t>
    </rPh>
    <rPh sb="6" eb="7">
      <t>キン</t>
    </rPh>
    <phoneticPr fontId="2"/>
  </si>
  <si>
    <t xml:space="preserve">  売上債権の増減額</t>
    <rPh sb="2" eb="4">
      <t>ウリアゲ</t>
    </rPh>
    <rPh sb="4" eb="6">
      <t>サイケン</t>
    </rPh>
    <rPh sb="7" eb="9">
      <t>ゾウゲン</t>
    </rPh>
    <rPh sb="9" eb="10">
      <t>ガク</t>
    </rPh>
    <phoneticPr fontId="2"/>
  </si>
  <si>
    <t xml:space="preserve">  たな卸資産の増減額</t>
    <rPh sb="4" eb="5">
      <t>オロシ</t>
    </rPh>
    <rPh sb="5" eb="7">
      <t>シサン</t>
    </rPh>
    <rPh sb="8" eb="10">
      <t>ゾウゲン</t>
    </rPh>
    <rPh sb="10" eb="11">
      <t>ガク</t>
    </rPh>
    <phoneticPr fontId="2"/>
  </si>
  <si>
    <t xml:space="preserve">  仕入債務の増減額</t>
    <rPh sb="2" eb="4">
      <t>シイ</t>
    </rPh>
    <rPh sb="4" eb="6">
      <t>サイム</t>
    </rPh>
    <rPh sb="7" eb="10">
      <t>ゾウゲンガク</t>
    </rPh>
    <phoneticPr fontId="2"/>
  </si>
  <si>
    <t xml:space="preserve">  未収消費税等の増減額</t>
    <rPh sb="2" eb="4">
      <t>ミシュウ</t>
    </rPh>
    <rPh sb="4" eb="7">
      <t>ショウヒゼイ</t>
    </rPh>
    <rPh sb="7" eb="8">
      <t>トウ</t>
    </rPh>
    <rPh sb="9" eb="12">
      <t>ゾウゲンガク</t>
    </rPh>
    <phoneticPr fontId="2"/>
  </si>
  <si>
    <t xml:space="preserve">  未払消費税等の増減額</t>
    <rPh sb="2" eb="4">
      <t>ミハラ</t>
    </rPh>
    <rPh sb="4" eb="7">
      <t>ショウヒゼイ</t>
    </rPh>
    <rPh sb="7" eb="8">
      <t>トウ</t>
    </rPh>
    <rPh sb="9" eb="12">
      <t>ゾウゲンガク</t>
    </rPh>
    <phoneticPr fontId="2"/>
  </si>
  <si>
    <t xml:space="preserve">  その他</t>
    <rPh sb="4" eb="5">
      <t>タ</t>
    </rPh>
    <phoneticPr fontId="2"/>
  </si>
  <si>
    <t xml:space="preserve">  小計</t>
    <rPh sb="2" eb="4">
      <t>ショウケイ</t>
    </rPh>
    <phoneticPr fontId="2"/>
  </si>
  <si>
    <t xml:space="preserve">  利息及び配当金の受取額</t>
    <rPh sb="2" eb="4">
      <t>リソク</t>
    </rPh>
    <rPh sb="4" eb="5">
      <t>オヨ</t>
    </rPh>
    <rPh sb="6" eb="9">
      <t>ハイトウキン</t>
    </rPh>
    <rPh sb="10" eb="12">
      <t>ウケトリ</t>
    </rPh>
    <rPh sb="12" eb="13">
      <t>ガク</t>
    </rPh>
    <phoneticPr fontId="2"/>
  </si>
  <si>
    <t xml:space="preserve">  利息の支払額</t>
    <rPh sb="2" eb="4">
      <t>リソク</t>
    </rPh>
    <rPh sb="5" eb="7">
      <t>シハラ</t>
    </rPh>
    <rPh sb="7" eb="8">
      <t>ガク</t>
    </rPh>
    <phoneticPr fontId="2"/>
  </si>
  <si>
    <t xml:space="preserve">  法人税等の支払額</t>
    <rPh sb="2" eb="5">
      <t>ホウジンゼイ</t>
    </rPh>
    <rPh sb="5" eb="6">
      <t>トウ</t>
    </rPh>
    <rPh sb="7" eb="9">
      <t>シハラ</t>
    </rPh>
    <rPh sb="9" eb="10">
      <t>ガク</t>
    </rPh>
    <phoneticPr fontId="2"/>
  </si>
  <si>
    <t xml:space="preserve">  保険金の受取額</t>
    <rPh sb="2" eb="5">
      <t>ホケンキン</t>
    </rPh>
    <rPh sb="6" eb="8">
      <t>ウケトリ</t>
    </rPh>
    <rPh sb="8" eb="9">
      <t>ガク</t>
    </rPh>
    <phoneticPr fontId="2"/>
  </si>
  <si>
    <t xml:space="preserve"> 営業活動によるキャッシュ・フロー</t>
    <rPh sb="1" eb="3">
      <t>エイギョウ</t>
    </rPh>
    <rPh sb="3" eb="5">
      <t>カツドウ</t>
    </rPh>
    <phoneticPr fontId="2"/>
  </si>
  <si>
    <t xml:space="preserve"> 投資活動によるキャッシュ・フロー</t>
    <rPh sb="1" eb="5">
      <t>トウシカツドウ</t>
    </rPh>
    <phoneticPr fontId="2"/>
  </si>
  <si>
    <t xml:space="preserve">  定期預金の増減額</t>
    <rPh sb="2" eb="4">
      <t>テイキ</t>
    </rPh>
    <rPh sb="4" eb="6">
      <t>ヨキン</t>
    </rPh>
    <rPh sb="7" eb="10">
      <t>ゾウゲンガク</t>
    </rPh>
    <phoneticPr fontId="2"/>
  </si>
  <si>
    <t xml:space="preserve">  有形固定資産の取得による支出</t>
    <rPh sb="2" eb="8">
      <t>ユウケイコテイシサン</t>
    </rPh>
    <rPh sb="9" eb="11">
      <t>シュトク</t>
    </rPh>
    <rPh sb="14" eb="16">
      <t>シシュツ</t>
    </rPh>
    <phoneticPr fontId="2"/>
  </si>
  <si>
    <t xml:space="preserve">  有形固定資産の売却による収入</t>
    <rPh sb="2" eb="8">
      <t>ユウケイコテイシサン</t>
    </rPh>
    <rPh sb="9" eb="11">
      <t>バイキャク</t>
    </rPh>
    <rPh sb="14" eb="16">
      <t>シュウニュウ</t>
    </rPh>
    <phoneticPr fontId="2"/>
  </si>
  <si>
    <t xml:space="preserve">  投資有価証券の取得による支出</t>
    <rPh sb="9" eb="11">
      <t>シュトク</t>
    </rPh>
    <rPh sb="14" eb="16">
      <t>シシュツ</t>
    </rPh>
    <phoneticPr fontId="2"/>
  </si>
  <si>
    <t>　投資有価証券の売却及び償還による収入</t>
    <rPh sb="1" eb="3">
      <t>トウシ</t>
    </rPh>
    <rPh sb="3" eb="5">
      <t>ユウカ</t>
    </rPh>
    <rPh sb="5" eb="7">
      <t>ショウケン</t>
    </rPh>
    <rPh sb="8" eb="10">
      <t>バイキャク</t>
    </rPh>
    <rPh sb="10" eb="11">
      <t>オヨ</t>
    </rPh>
    <rPh sb="12" eb="14">
      <t>ショウカン</t>
    </rPh>
    <rPh sb="17" eb="19">
      <t>シュウニュウ</t>
    </rPh>
    <phoneticPr fontId="2"/>
  </si>
  <si>
    <t xml:space="preserve">  子会社株式の取得による支出</t>
    <rPh sb="2" eb="5">
      <t>コガイシャ</t>
    </rPh>
    <rPh sb="5" eb="7">
      <t>カブシキ</t>
    </rPh>
    <rPh sb="8" eb="10">
      <t>シュトク</t>
    </rPh>
    <rPh sb="13" eb="15">
      <t>シシュツ</t>
    </rPh>
    <phoneticPr fontId="2"/>
  </si>
  <si>
    <t xml:space="preserve">  連結の範囲の変更を伴う子会社株式の取得による支出</t>
    <rPh sb="2" eb="4">
      <t>レンケツ</t>
    </rPh>
    <rPh sb="5" eb="7">
      <t>ハンイ</t>
    </rPh>
    <rPh sb="8" eb="10">
      <t>ヘンコウ</t>
    </rPh>
    <rPh sb="11" eb="12">
      <t>トモナ</t>
    </rPh>
    <rPh sb="13" eb="16">
      <t>コガイシャ</t>
    </rPh>
    <rPh sb="16" eb="18">
      <t>カブシキ</t>
    </rPh>
    <rPh sb="19" eb="21">
      <t>シュトク</t>
    </rPh>
    <rPh sb="24" eb="26">
      <t>シシュツ</t>
    </rPh>
    <phoneticPr fontId="2"/>
  </si>
  <si>
    <t xml:space="preserve">  連結の範囲の変更を伴う子会社株式の売却による支出</t>
    <rPh sb="2" eb="4">
      <t>レンケツ</t>
    </rPh>
    <rPh sb="5" eb="7">
      <t>ハンイ</t>
    </rPh>
    <rPh sb="8" eb="10">
      <t>ヘンコウ</t>
    </rPh>
    <rPh sb="11" eb="12">
      <t>トモナ</t>
    </rPh>
    <rPh sb="13" eb="16">
      <t>コガイシャ</t>
    </rPh>
    <rPh sb="16" eb="18">
      <t>カブシキ</t>
    </rPh>
    <rPh sb="19" eb="21">
      <t>バイキャク</t>
    </rPh>
    <rPh sb="24" eb="26">
      <t>シシュツ</t>
    </rPh>
    <phoneticPr fontId="2"/>
  </si>
  <si>
    <t>　投資活動によるキャッシュ・フロー</t>
    <rPh sb="1" eb="3">
      <t>トウシ</t>
    </rPh>
    <rPh sb="3" eb="5">
      <t>カツドウ</t>
    </rPh>
    <phoneticPr fontId="2"/>
  </si>
  <si>
    <t xml:space="preserve"> 財務活動によるキャッシュ・フロー</t>
    <rPh sb="1" eb="3">
      <t>ザイム</t>
    </rPh>
    <rPh sb="3" eb="5">
      <t>カツドウ</t>
    </rPh>
    <phoneticPr fontId="2"/>
  </si>
  <si>
    <t xml:space="preserve">  短期借入金の純増減額</t>
    <rPh sb="2" eb="4">
      <t>タンキ</t>
    </rPh>
    <rPh sb="4" eb="6">
      <t>カリイレ</t>
    </rPh>
    <rPh sb="6" eb="7">
      <t>キン</t>
    </rPh>
    <rPh sb="8" eb="9">
      <t>ジュン</t>
    </rPh>
    <rPh sb="9" eb="11">
      <t>ゾウゲン</t>
    </rPh>
    <rPh sb="11" eb="12">
      <t>ガク</t>
    </rPh>
    <phoneticPr fontId="2"/>
  </si>
  <si>
    <t xml:space="preserve">  社債の発行による収入</t>
    <rPh sb="2" eb="4">
      <t>シャサイ</t>
    </rPh>
    <rPh sb="3" eb="4">
      <t>サイ</t>
    </rPh>
    <rPh sb="5" eb="7">
      <t>ハッコウ</t>
    </rPh>
    <rPh sb="10" eb="12">
      <t>シュウニュウ</t>
    </rPh>
    <phoneticPr fontId="2"/>
  </si>
  <si>
    <t xml:space="preserve">  社債の償還による支出</t>
    <rPh sb="2" eb="4">
      <t>シャサイ</t>
    </rPh>
    <rPh sb="3" eb="4">
      <t>サイ</t>
    </rPh>
    <rPh sb="5" eb="7">
      <t>ショウカン</t>
    </rPh>
    <rPh sb="10" eb="12">
      <t>シシュツ</t>
    </rPh>
    <phoneticPr fontId="2"/>
  </si>
  <si>
    <t xml:space="preserve">  長期借入れによる収入</t>
    <rPh sb="2" eb="4">
      <t>チョウキ</t>
    </rPh>
    <rPh sb="4" eb="5">
      <t>カ</t>
    </rPh>
    <rPh sb="5" eb="6">
      <t>イ</t>
    </rPh>
    <rPh sb="10" eb="12">
      <t>シュウニュウ</t>
    </rPh>
    <phoneticPr fontId="2"/>
  </si>
  <si>
    <t xml:space="preserve">  長期借入金の返済による支出</t>
    <rPh sb="2" eb="4">
      <t>チョウキ</t>
    </rPh>
    <rPh sb="4" eb="6">
      <t>カリイレ</t>
    </rPh>
    <rPh sb="6" eb="7">
      <t>キン</t>
    </rPh>
    <rPh sb="8" eb="10">
      <t>ヘンサイ</t>
    </rPh>
    <rPh sb="13" eb="15">
      <t>シシュツ</t>
    </rPh>
    <phoneticPr fontId="2"/>
  </si>
  <si>
    <t xml:space="preserve">  ファイナンス・リース債務の返済による支出</t>
    <rPh sb="12" eb="14">
      <t>サイム</t>
    </rPh>
    <rPh sb="15" eb="17">
      <t>ヘンサイ</t>
    </rPh>
    <rPh sb="20" eb="22">
      <t>シシュツ</t>
    </rPh>
    <phoneticPr fontId="2"/>
  </si>
  <si>
    <t>　非支配株主からの払込みによる収入</t>
    <rPh sb="1" eb="2">
      <t>ヒ</t>
    </rPh>
    <rPh sb="2" eb="4">
      <t>シハイ</t>
    </rPh>
    <rPh sb="4" eb="6">
      <t>カブヌシ</t>
    </rPh>
    <rPh sb="9" eb="11">
      <t>ハライコ</t>
    </rPh>
    <rPh sb="15" eb="17">
      <t>シュウニュウ</t>
    </rPh>
    <phoneticPr fontId="2"/>
  </si>
  <si>
    <t xml:space="preserve">  自己株式の取得による支出</t>
    <rPh sb="2" eb="4">
      <t>ジコ</t>
    </rPh>
    <rPh sb="4" eb="6">
      <t>カブシキ</t>
    </rPh>
    <rPh sb="7" eb="9">
      <t>シュトク</t>
    </rPh>
    <rPh sb="12" eb="14">
      <t>シシュツ</t>
    </rPh>
    <phoneticPr fontId="2"/>
  </si>
  <si>
    <t xml:space="preserve">  配当金の支払額</t>
    <rPh sb="2" eb="5">
      <t>ハイトウキン</t>
    </rPh>
    <rPh sb="6" eb="8">
      <t>シハラ</t>
    </rPh>
    <rPh sb="8" eb="9">
      <t>ガク</t>
    </rPh>
    <phoneticPr fontId="2"/>
  </si>
  <si>
    <t xml:space="preserve">  非支配株主への配当金の支払額</t>
    <rPh sb="2" eb="3">
      <t>ヒ</t>
    </rPh>
    <rPh sb="3" eb="5">
      <t>シハイ</t>
    </rPh>
    <rPh sb="5" eb="7">
      <t>カブヌシ</t>
    </rPh>
    <rPh sb="9" eb="11">
      <t>ハイトウ</t>
    </rPh>
    <rPh sb="11" eb="12">
      <t>キン</t>
    </rPh>
    <rPh sb="13" eb="15">
      <t>シハラ</t>
    </rPh>
    <rPh sb="15" eb="16">
      <t>ガク</t>
    </rPh>
    <phoneticPr fontId="2"/>
  </si>
  <si>
    <t xml:space="preserve">  連結の範囲の変更を伴わない子会社株式の取得による支出</t>
    <rPh sb="2" eb="4">
      <t>レンケツ</t>
    </rPh>
    <rPh sb="5" eb="7">
      <t>ハンイ</t>
    </rPh>
    <rPh sb="8" eb="10">
      <t>ヘンコウ</t>
    </rPh>
    <rPh sb="11" eb="12">
      <t>トモナ</t>
    </rPh>
    <rPh sb="15" eb="18">
      <t>コガイシャ</t>
    </rPh>
    <rPh sb="18" eb="20">
      <t>カブシキ</t>
    </rPh>
    <rPh sb="21" eb="23">
      <t>シュトク</t>
    </rPh>
    <rPh sb="26" eb="28">
      <t>シシュツ</t>
    </rPh>
    <phoneticPr fontId="2"/>
  </si>
  <si>
    <t xml:space="preserve">  財務活動によるキャッシュ・フロー</t>
    <rPh sb="2" eb="4">
      <t>ザイム</t>
    </rPh>
    <rPh sb="4" eb="6">
      <t>カツドウ</t>
    </rPh>
    <phoneticPr fontId="2"/>
  </si>
  <si>
    <t xml:space="preserve"> 現金及び現金同等物に係る換算差額</t>
    <rPh sb="1" eb="3">
      <t>ゲンキン</t>
    </rPh>
    <rPh sb="3" eb="4">
      <t>オヨ</t>
    </rPh>
    <rPh sb="5" eb="7">
      <t>ゲンキン</t>
    </rPh>
    <rPh sb="7" eb="9">
      <t>ドウトウ</t>
    </rPh>
    <rPh sb="9" eb="10">
      <t>ブツ</t>
    </rPh>
    <rPh sb="11" eb="12">
      <t>カカ</t>
    </rPh>
    <rPh sb="13" eb="15">
      <t>カンザン</t>
    </rPh>
    <rPh sb="15" eb="17">
      <t>サガク</t>
    </rPh>
    <phoneticPr fontId="2"/>
  </si>
  <si>
    <t xml:space="preserve"> 現金及び現金同等物の増減額</t>
    <rPh sb="1" eb="3">
      <t>ゲンキン</t>
    </rPh>
    <rPh sb="3" eb="4">
      <t>オヨ</t>
    </rPh>
    <rPh sb="5" eb="7">
      <t>ゲンキン</t>
    </rPh>
    <rPh sb="7" eb="9">
      <t>ドウトウ</t>
    </rPh>
    <rPh sb="9" eb="10">
      <t>ブツ</t>
    </rPh>
    <rPh sb="11" eb="13">
      <t>ゾウゲン</t>
    </rPh>
    <rPh sb="13" eb="14">
      <t>ガク</t>
    </rPh>
    <phoneticPr fontId="2"/>
  </si>
  <si>
    <t xml:space="preserve"> 現金及び現金同等物の期首残高</t>
    <rPh sb="1" eb="3">
      <t>ゲンキン</t>
    </rPh>
    <rPh sb="3" eb="4">
      <t>オヨ</t>
    </rPh>
    <rPh sb="5" eb="7">
      <t>ゲンキン</t>
    </rPh>
    <rPh sb="7" eb="9">
      <t>ドウトウ</t>
    </rPh>
    <rPh sb="9" eb="10">
      <t>ブツ</t>
    </rPh>
    <rPh sb="11" eb="13">
      <t>キシュ</t>
    </rPh>
    <rPh sb="13" eb="15">
      <t>ザンダカ</t>
    </rPh>
    <phoneticPr fontId="2"/>
  </si>
  <si>
    <t xml:space="preserve"> 新規連結に伴う現金及び現金同等物の増加額</t>
    <rPh sb="1" eb="3">
      <t>シンキ</t>
    </rPh>
    <rPh sb="3" eb="5">
      <t>レンケツ</t>
    </rPh>
    <rPh sb="6" eb="7">
      <t>トモナ</t>
    </rPh>
    <rPh sb="8" eb="10">
      <t>ゲンキン</t>
    </rPh>
    <rPh sb="10" eb="11">
      <t>オヨ</t>
    </rPh>
    <rPh sb="12" eb="14">
      <t>ゲンキン</t>
    </rPh>
    <rPh sb="14" eb="16">
      <t>ドウトウ</t>
    </rPh>
    <rPh sb="16" eb="17">
      <t>ブツ</t>
    </rPh>
    <rPh sb="18" eb="20">
      <t>ゾウカ</t>
    </rPh>
    <rPh sb="20" eb="21">
      <t>ガク</t>
    </rPh>
    <phoneticPr fontId="2"/>
  </si>
  <si>
    <t xml:space="preserve"> 現金及び現金同等物の期末残高</t>
    <rPh sb="1" eb="3">
      <t>ゲンキン</t>
    </rPh>
    <rPh sb="3" eb="4">
      <t>オヨ</t>
    </rPh>
    <rPh sb="5" eb="7">
      <t>ゲンキン</t>
    </rPh>
    <rPh sb="7" eb="9">
      <t>ドウトウ</t>
    </rPh>
    <rPh sb="9" eb="10">
      <t>ブツ</t>
    </rPh>
    <rPh sb="11" eb="13">
      <t>キマツ</t>
    </rPh>
    <rPh sb="13" eb="15">
      <t>ザンダカ</t>
    </rPh>
    <phoneticPr fontId="2"/>
  </si>
  <si>
    <t>売上原価・売上総利益</t>
    <rPh sb="0" eb="2">
      <t>ウリアゲ</t>
    </rPh>
    <rPh sb="2" eb="4">
      <t>ゲンカ</t>
    </rPh>
    <rPh sb="5" eb="7">
      <t>ウリアゲ</t>
    </rPh>
    <rPh sb="7" eb="8">
      <t>ソウ</t>
    </rPh>
    <rPh sb="8" eb="10">
      <t>リエキ</t>
    </rPh>
    <phoneticPr fontId="2"/>
  </si>
  <si>
    <t>2018/3</t>
    <phoneticPr fontId="2"/>
  </si>
  <si>
    <t>2018/3</t>
    <phoneticPr fontId="15"/>
  </si>
  <si>
    <t>素材事業（百万円）</t>
    <rPh sb="0" eb="2">
      <t>ソザイ</t>
    </rPh>
    <rPh sb="2" eb="4">
      <t>ジギョウ</t>
    </rPh>
    <phoneticPr fontId="2"/>
  </si>
  <si>
    <t>建材事業（百万円）</t>
    <rPh sb="0" eb="2">
      <t>ケンザイ</t>
    </rPh>
    <rPh sb="2" eb="4">
      <t>ジギョウ</t>
    </rPh>
    <rPh sb="5" eb="8">
      <t>ヒャクマンエン</t>
    </rPh>
    <phoneticPr fontId="2"/>
  </si>
  <si>
    <t>■　デット・エクイティ・レシオ　＝　有利子負債　÷　自己資本（倍）</t>
    <rPh sb="18" eb="19">
      <t>ユウ</t>
    </rPh>
    <rPh sb="19" eb="21">
      <t>リシ</t>
    </rPh>
    <rPh sb="21" eb="23">
      <t>フサイ</t>
    </rPh>
    <rPh sb="26" eb="28">
      <t>ジコ</t>
    </rPh>
    <rPh sb="28" eb="30">
      <t>シホン</t>
    </rPh>
    <rPh sb="31" eb="32">
      <t>バイ</t>
    </rPh>
    <phoneticPr fontId="2"/>
  </si>
  <si>
    <t>※　デット・エクイティ・レシオ　＝　有利子負債　÷　自己資本（倍）</t>
    <rPh sb="18" eb="19">
      <t>ユウ</t>
    </rPh>
    <rPh sb="19" eb="21">
      <t>リシ</t>
    </rPh>
    <rPh sb="21" eb="23">
      <t>フサイ</t>
    </rPh>
    <rPh sb="26" eb="28">
      <t>ジコ</t>
    </rPh>
    <rPh sb="28" eb="30">
      <t>シホン</t>
    </rPh>
    <rPh sb="31" eb="32">
      <t>バイ</t>
    </rPh>
    <phoneticPr fontId="2"/>
  </si>
  <si>
    <t>P25</t>
  </si>
  <si>
    <t>新設住宅着工戸数（戸）</t>
    <rPh sb="0" eb="2">
      <t>シンセツ</t>
    </rPh>
    <rPh sb="2" eb="4">
      <t>ジュウタク</t>
    </rPh>
    <rPh sb="4" eb="6">
      <t>チャッコウ</t>
    </rPh>
    <rPh sb="6" eb="8">
      <t>コスウ</t>
    </rPh>
    <rPh sb="9" eb="10">
      <t>コ</t>
    </rPh>
    <phoneticPr fontId="2"/>
  </si>
  <si>
    <t>2019/3</t>
    <phoneticPr fontId="2"/>
  </si>
  <si>
    <t>　株式の発行による収入</t>
    <rPh sb="1" eb="3">
      <t>カブシキ</t>
    </rPh>
    <rPh sb="4" eb="6">
      <t>ハッコウ</t>
    </rPh>
    <rPh sb="9" eb="11">
      <t>シュウニュウ</t>
    </rPh>
    <phoneticPr fontId="2"/>
  </si>
  <si>
    <t xml:space="preserve"> 過年度法人税等</t>
    <rPh sb="1" eb="4">
      <t>カネンド</t>
    </rPh>
    <rPh sb="4" eb="7">
      <t>ホウジンゼイ</t>
    </rPh>
    <rPh sb="7" eb="8">
      <t>トウ</t>
    </rPh>
    <phoneticPr fontId="2"/>
  </si>
  <si>
    <t xml:space="preserve">   建物及び構築物（純額）</t>
    <rPh sb="11" eb="12">
      <t>ジュン</t>
    </rPh>
    <rPh sb="12" eb="13">
      <t>ガク</t>
    </rPh>
    <phoneticPr fontId="15"/>
  </si>
  <si>
    <t xml:space="preserve">   機械装置及び運搬具（純額）</t>
    <rPh sb="5" eb="7">
      <t>ソウチ</t>
    </rPh>
    <rPh sb="7" eb="8">
      <t>オヨ</t>
    </rPh>
    <rPh sb="9" eb="11">
      <t>ウンパン</t>
    </rPh>
    <rPh sb="11" eb="12">
      <t>グ</t>
    </rPh>
    <rPh sb="13" eb="14">
      <t>ジュン</t>
    </rPh>
    <rPh sb="14" eb="15">
      <t>ガク</t>
    </rPh>
    <phoneticPr fontId="15"/>
  </si>
  <si>
    <t>2020/3</t>
  </si>
  <si>
    <t>2020/3</t>
    <phoneticPr fontId="2"/>
  </si>
  <si>
    <t>2021/3</t>
    <phoneticPr fontId="2"/>
  </si>
  <si>
    <t>2021/3</t>
  </si>
  <si>
    <t xml:space="preserve">  連結の範囲の変更を伴う子会社株式の取得による収入</t>
    <rPh sb="2" eb="4">
      <t>レンケツ</t>
    </rPh>
    <rPh sb="5" eb="7">
      <t>ハンイ</t>
    </rPh>
    <rPh sb="8" eb="10">
      <t>ヘンコウ</t>
    </rPh>
    <rPh sb="11" eb="12">
      <t>トモナ</t>
    </rPh>
    <rPh sb="13" eb="16">
      <t>コガイシャ</t>
    </rPh>
    <rPh sb="16" eb="18">
      <t>カブシキ</t>
    </rPh>
    <rPh sb="19" eb="21">
      <t>シュトク</t>
    </rPh>
    <rPh sb="24" eb="26">
      <t>シュウニュウ</t>
    </rPh>
    <phoneticPr fontId="2"/>
  </si>
  <si>
    <t>■　自己資本当期純利益率（ROE)＝　親会社株主に帰属する当期純利益　÷　期首・期末平均自己資本　×　100（％）</t>
    <rPh sb="2" eb="4">
      <t>ジコ</t>
    </rPh>
    <rPh sb="4" eb="6">
      <t>シホン</t>
    </rPh>
    <rPh sb="6" eb="8">
      <t>トウキ</t>
    </rPh>
    <rPh sb="8" eb="9">
      <t>ジュン</t>
    </rPh>
    <rPh sb="9" eb="11">
      <t>リエキ</t>
    </rPh>
    <rPh sb="11" eb="12">
      <t>リツ</t>
    </rPh>
    <rPh sb="19" eb="22">
      <t>オヤガイシャ</t>
    </rPh>
    <rPh sb="22" eb="24">
      <t>カブヌシ</t>
    </rPh>
    <rPh sb="25" eb="27">
      <t>キゾク</t>
    </rPh>
    <rPh sb="29" eb="31">
      <t>トウキ</t>
    </rPh>
    <rPh sb="31" eb="34">
      <t>ジュンリエキ</t>
    </rPh>
    <rPh sb="37" eb="39">
      <t>キシュ</t>
    </rPh>
    <rPh sb="40" eb="42">
      <t>キマツ</t>
    </rPh>
    <rPh sb="42" eb="44">
      <t>ヘイキン</t>
    </rPh>
    <rPh sb="44" eb="46">
      <t>ジコ</t>
    </rPh>
    <rPh sb="46" eb="48">
      <t>シホン</t>
    </rPh>
    <phoneticPr fontId="2"/>
  </si>
  <si>
    <t>売上総利益（百万円）</t>
    <rPh sb="0" eb="3">
      <t>ウリアゲソウ</t>
    </rPh>
    <rPh sb="3" eb="5">
      <t>リエキ</t>
    </rPh>
    <rPh sb="6" eb="9">
      <t>ヒャクマンエン</t>
    </rPh>
    <phoneticPr fontId="2"/>
  </si>
  <si>
    <t>2022/3</t>
    <phoneticPr fontId="2"/>
  </si>
  <si>
    <t>　契約資産</t>
    <rPh sb="1" eb="5">
      <t>ケイヤクシサン</t>
    </rPh>
    <phoneticPr fontId="15"/>
  </si>
  <si>
    <t>親会社株主に帰属する当期純利益（百万円）</t>
    <rPh sb="0" eb="3">
      <t>オヤガイシャ</t>
    </rPh>
    <rPh sb="3" eb="5">
      <t>カブヌシ</t>
    </rPh>
    <rPh sb="6" eb="8">
      <t>キゾク</t>
    </rPh>
    <rPh sb="10" eb="15">
      <t>トウキジュンリエキ</t>
    </rPh>
    <phoneticPr fontId="2"/>
  </si>
  <si>
    <t>１株当たり当期純利益（EPS)（円）</t>
    <rPh sb="1" eb="2">
      <t>カブ</t>
    </rPh>
    <rPh sb="2" eb="3">
      <t>ア</t>
    </rPh>
    <rPh sb="5" eb="10">
      <t>トウキジュンリエキ</t>
    </rPh>
    <rPh sb="16" eb="17">
      <t>エン</t>
    </rPh>
    <phoneticPr fontId="2"/>
  </si>
  <si>
    <t>株価収益率（PER)（倍）</t>
    <rPh sb="0" eb="2">
      <t>カブカ</t>
    </rPh>
    <rPh sb="2" eb="4">
      <t>シュウエキ</t>
    </rPh>
    <rPh sb="4" eb="5">
      <t>リツ</t>
    </rPh>
    <rPh sb="11" eb="12">
      <t>バイ</t>
    </rPh>
    <phoneticPr fontId="2"/>
  </si>
  <si>
    <t>１株当たり純資産額（BPS）（円）</t>
    <rPh sb="1" eb="2">
      <t>カブ</t>
    </rPh>
    <rPh sb="2" eb="3">
      <t>ア</t>
    </rPh>
    <rPh sb="5" eb="9">
      <t>ジュンシサンガク</t>
    </rPh>
    <rPh sb="15" eb="16">
      <t>エン</t>
    </rPh>
    <phoneticPr fontId="2"/>
  </si>
  <si>
    <t>従業員１人当たりの売上高（百万円）</t>
    <rPh sb="0" eb="3">
      <t>ジュウギョウイン</t>
    </rPh>
    <rPh sb="4" eb="5">
      <t>ニン</t>
    </rPh>
    <rPh sb="5" eb="6">
      <t>ア</t>
    </rPh>
    <rPh sb="9" eb="11">
      <t>ウリアゲ</t>
    </rPh>
    <rPh sb="11" eb="12">
      <t>ダカ</t>
    </rPh>
    <phoneticPr fontId="2"/>
  </si>
  <si>
    <t>従業員１人当たりの経常利益（百万円）</t>
    <rPh sb="0" eb="3">
      <t>ジュウギョウイン</t>
    </rPh>
    <rPh sb="4" eb="5">
      <t>ニン</t>
    </rPh>
    <rPh sb="5" eb="6">
      <t>ア</t>
    </rPh>
    <rPh sb="9" eb="11">
      <t>ケイジョウ</t>
    </rPh>
    <rPh sb="11" eb="13">
      <t>リエキ</t>
    </rPh>
    <phoneticPr fontId="2"/>
  </si>
  <si>
    <t>株価純資産倍率（PBR）（倍）</t>
    <rPh sb="0" eb="2">
      <t>カブカ</t>
    </rPh>
    <rPh sb="2" eb="5">
      <t>ジュンシサン</t>
    </rPh>
    <rPh sb="5" eb="7">
      <t>バイリツ</t>
    </rPh>
    <rPh sb="13" eb="14">
      <t>バイ</t>
    </rPh>
    <phoneticPr fontId="2"/>
  </si>
  <si>
    <t>2023/3</t>
    <phoneticPr fontId="2"/>
  </si>
  <si>
    <t>-</t>
    <phoneticPr fontId="2"/>
  </si>
  <si>
    <t>　助成金収入</t>
    <rPh sb="1" eb="4">
      <t>ジョセイキン</t>
    </rPh>
    <rPh sb="4" eb="6">
      <t>シュウニュウ</t>
    </rPh>
    <phoneticPr fontId="8"/>
  </si>
  <si>
    <t>-</t>
    <phoneticPr fontId="2"/>
  </si>
  <si>
    <t>　排出権収入</t>
    <rPh sb="1" eb="3">
      <t>ハイシュツ</t>
    </rPh>
    <rPh sb="3" eb="4">
      <t>ケン</t>
    </rPh>
    <rPh sb="4" eb="6">
      <t>シュウニュウ</t>
    </rPh>
    <phoneticPr fontId="2"/>
  </si>
  <si>
    <t>　持分変動利益</t>
    <rPh sb="1" eb="2">
      <t>モ</t>
    </rPh>
    <rPh sb="2" eb="3">
      <t>ブン</t>
    </rPh>
    <rPh sb="3" eb="5">
      <t>ヘンドウ</t>
    </rPh>
    <rPh sb="5" eb="7">
      <t>リエキ</t>
    </rPh>
    <phoneticPr fontId="8"/>
  </si>
  <si>
    <t>　持分変動損益</t>
    <rPh sb="1" eb="2">
      <t>モ</t>
    </rPh>
    <rPh sb="2" eb="3">
      <t>ブン</t>
    </rPh>
    <rPh sb="3" eb="5">
      <t>ヘンドウ</t>
    </rPh>
    <rPh sb="5" eb="7">
      <t>ソンエキ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</si>
</sst>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_ ;[Red]\-#,##0\ "/>
    <numFmt numFmtId="179" formatCode="#,##0.0_ ;[Red]\-#,##0.0\ "/>
    <numFmt numFmtId="180" formatCode="_(* #,##0_);_(* \(#,##0\);_(* &quot;-&quot;??_);_(@_)"/>
    <numFmt numFmtId="181" formatCode="_(* #,##0.00_);_(* \(#,##0.00\);_(* &quot;-&quot;??_);_(@_)"/>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0"/>
      <name val="Meiryo UI"/>
      <family val="3"/>
      <charset val="128"/>
    </font>
    <font>
      <sz val="11"/>
      <name val="Meiryo UI"/>
      <family val="3"/>
      <charset val="128"/>
    </font>
    <font>
      <sz val="10"/>
      <color theme="1"/>
      <name val="Meiryo UI"/>
      <family val="3"/>
      <charset val="128"/>
    </font>
    <font>
      <sz val="9"/>
      <color theme="1"/>
      <name val="Meiryo UI"/>
      <family val="3"/>
      <charset val="128"/>
    </font>
    <font>
      <sz val="20"/>
      <color theme="1"/>
      <name val="ＭＳ Ｐゴシック"/>
      <family val="3"/>
      <charset val="128"/>
    </font>
    <font>
      <sz val="11"/>
      <color indexed="8"/>
      <name val="Arial"/>
      <family val="2"/>
    </font>
    <font>
      <b/>
      <sz val="11"/>
      <color theme="0"/>
      <name val="Meiryo UI"/>
      <family val="3"/>
      <charset val="128"/>
    </font>
    <font>
      <sz val="11"/>
      <color indexed="8"/>
      <name val="Meiryo UI"/>
      <family val="3"/>
      <charset val="128"/>
    </font>
    <font>
      <b/>
      <sz val="16"/>
      <color theme="0"/>
      <name val="Meiryo UI"/>
      <family val="3"/>
      <charset val="128"/>
    </font>
    <font>
      <sz val="11"/>
      <color theme="0"/>
      <name val="Meiryo UI"/>
      <family val="3"/>
      <charset val="128"/>
    </font>
    <font>
      <b/>
      <sz val="16"/>
      <name val="Meiryo UI"/>
      <family val="3"/>
      <charset val="128"/>
    </font>
    <font>
      <sz val="6"/>
      <name val="ＭＳ Ｐゴシック"/>
      <family val="3"/>
      <charset val="128"/>
    </font>
    <font>
      <sz val="9"/>
      <color indexed="8"/>
      <name val="ＭＳ Ｐゴシック"/>
      <family val="3"/>
      <charset val="128"/>
    </font>
    <font>
      <sz val="11"/>
      <name val="Arial"/>
      <family val="2"/>
    </font>
    <font>
      <b/>
      <sz val="11"/>
      <name val="Meiryo UI"/>
      <family val="3"/>
      <charset val="128"/>
    </font>
    <font>
      <sz val="11"/>
      <name val="ＭＳ Ｐゴシック"/>
      <family val="3"/>
      <charset val="128"/>
    </font>
    <font>
      <sz val="10"/>
      <color indexed="8"/>
      <name val="Arial"/>
      <family val="2"/>
    </font>
    <font>
      <sz val="11"/>
      <color theme="1"/>
      <name val="ＭＳ Ｐゴシック"/>
      <family val="3"/>
      <charset val="128"/>
      <scheme val="minor"/>
    </font>
    <font>
      <sz val="14"/>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s>
  <borders count="6">
    <border>
      <left/>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xf numFmtId="181" fontId="20" fillId="0" borderId="0"/>
    <xf numFmtId="0" fontId="21" fillId="0" borderId="0">
      <alignment vertical="center"/>
    </xf>
    <xf numFmtId="0" fontId="19" fillId="0" borderId="0">
      <alignment vertical="center"/>
    </xf>
    <xf numFmtId="0" fontId="19" fillId="0" borderId="0"/>
    <xf numFmtId="0" fontId="20" fillId="0" borderId="0"/>
    <xf numFmtId="0" fontId="22" fillId="0" borderId="0"/>
  </cellStyleXfs>
  <cellXfs count="127">
    <xf numFmtId="0" fontId="0" fillId="0" borderId="0" xfId="0">
      <alignment vertical="center"/>
    </xf>
    <xf numFmtId="0" fontId="0" fillId="2" borderId="0" xfId="0" applyFill="1">
      <alignment vertical="center"/>
    </xf>
    <xf numFmtId="0" fontId="3" fillId="3" borderId="0" xfId="0" applyFont="1" applyFill="1">
      <alignment vertical="center"/>
    </xf>
    <xf numFmtId="0" fontId="4" fillId="3" borderId="0" xfId="0" applyFont="1" applyFill="1">
      <alignment vertical="center"/>
    </xf>
    <xf numFmtId="0" fontId="5" fillId="3" borderId="0" xfId="0" applyFont="1" applyFill="1">
      <alignment vertical="center"/>
    </xf>
    <xf numFmtId="0" fontId="3" fillId="2" borderId="0" xfId="0" applyFont="1" applyFill="1">
      <alignment vertical="center"/>
    </xf>
    <xf numFmtId="0" fontId="5" fillId="2" borderId="0" xfId="0" applyFont="1" applyFill="1">
      <alignment vertical="center"/>
    </xf>
    <xf numFmtId="0" fontId="5" fillId="2" borderId="1" xfId="0" applyFont="1" applyFill="1" applyBorder="1">
      <alignment vertical="center"/>
    </xf>
    <xf numFmtId="0" fontId="5" fillId="2" borderId="2" xfId="0" applyFont="1" applyFill="1" applyBorder="1">
      <alignment vertical="center"/>
    </xf>
    <xf numFmtId="0" fontId="6" fillId="2" borderId="0" xfId="0" applyFont="1" applyFill="1" applyAlignment="1">
      <alignment horizontal="left" vertical="center" indent="1"/>
    </xf>
    <xf numFmtId="0" fontId="7" fillId="2" borderId="0" xfId="0" applyFont="1" applyFill="1">
      <alignment vertical="center"/>
    </xf>
    <xf numFmtId="0" fontId="7" fillId="2" borderId="0" xfId="0" applyFont="1" applyFill="1" applyAlignment="1">
      <alignment horizontal="left" vertical="center" indent="3"/>
    </xf>
    <xf numFmtId="0" fontId="9" fillId="3" borderId="0" xfId="0" applyFont="1" applyFill="1" applyAlignment="1"/>
    <xf numFmtId="0" fontId="0" fillId="0" borderId="0" xfId="0" applyAlignment="1"/>
    <xf numFmtId="0" fontId="5" fillId="0" borderId="0" xfId="0" applyFont="1" applyAlignment="1">
      <alignment horizontal="center"/>
    </xf>
    <xf numFmtId="0" fontId="9" fillId="0" borderId="0" xfId="0" applyFont="1" applyAlignment="1"/>
    <xf numFmtId="0" fontId="3" fillId="0" borderId="0" xfId="0" applyFont="1">
      <alignment vertical="center"/>
    </xf>
    <xf numFmtId="176" fontId="3" fillId="0" borderId="0" xfId="2" applyNumberFormat="1" applyFont="1" applyBorder="1">
      <alignment vertical="center"/>
    </xf>
    <xf numFmtId="38" fontId="3" fillId="0" borderId="0" xfId="1" applyFont="1" applyBorder="1">
      <alignment vertical="center"/>
    </xf>
    <xf numFmtId="0" fontId="12" fillId="3" borderId="0" xfId="0" applyFont="1" applyFill="1">
      <alignment vertical="center"/>
    </xf>
    <xf numFmtId="178" fontId="13" fillId="3" borderId="0" xfId="0" applyNumberFormat="1" applyFont="1" applyFill="1">
      <alignment vertical="center"/>
    </xf>
    <xf numFmtId="0" fontId="13" fillId="3" borderId="0" xfId="0" applyFont="1" applyFill="1">
      <alignment vertical="center"/>
    </xf>
    <xf numFmtId="178" fontId="3" fillId="0" borderId="0" xfId="0" applyNumberFormat="1" applyFont="1">
      <alignment vertical="center"/>
    </xf>
    <xf numFmtId="0" fontId="10" fillId="3" borderId="3" xfId="0" applyFont="1" applyFill="1" applyBorder="1" applyAlignment="1">
      <alignment horizontal="center" vertical="center"/>
    </xf>
    <xf numFmtId="178" fontId="10" fillId="3" borderId="3" xfId="0" quotePrefix="1" applyNumberFormat="1" applyFont="1" applyFill="1" applyBorder="1" applyAlignment="1">
      <alignment horizontal="center" vertical="center" wrapText="1"/>
    </xf>
    <xf numFmtId="0" fontId="3" fillId="0" borderId="3" xfId="0" applyFont="1" applyBorder="1">
      <alignment vertical="center"/>
    </xf>
    <xf numFmtId="38" fontId="3" fillId="0" borderId="3" xfId="1" applyFont="1" applyFill="1" applyBorder="1">
      <alignment vertical="center"/>
    </xf>
    <xf numFmtId="0" fontId="3" fillId="0" borderId="4" xfId="0" applyFont="1" applyBorder="1">
      <alignment vertical="center"/>
    </xf>
    <xf numFmtId="176" fontId="3" fillId="0" borderId="4" xfId="2" applyNumberFormat="1" applyFont="1" applyBorder="1">
      <alignment vertical="center"/>
    </xf>
    <xf numFmtId="38" fontId="3" fillId="0" borderId="4" xfId="1" applyFont="1" applyFill="1" applyBorder="1">
      <alignment vertical="center"/>
    </xf>
    <xf numFmtId="176" fontId="3" fillId="0" borderId="4" xfId="2" applyNumberFormat="1" applyFont="1" applyFill="1" applyBorder="1">
      <alignment vertical="center"/>
    </xf>
    <xf numFmtId="176" fontId="3" fillId="0" borderId="3" xfId="2" applyNumberFormat="1" applyFont="1" applyBorder="1">
      <alignment vertical="center"/>
    </xf>
    <xf numFmtId="0" fontId="3" fillId="0" borderId="0" xfId="0" applyFont="1" applyAlignment="1">
      <alignment horizontal="center" vertical="center"/>
    </xf>
    <xf numFmtId="177" fontId="3" fillId="0" borderId="0" xfId="1" applyNumberFormat="1" applyFont="1" applyBorder="1">
      <alignment vertical="center"/>
    </xf>
    <xf numFmtId="38" fontId="3" fillId="0" borderId="3" xfId="1" applyFont="1" applyBorder="1">
      <alignment vertical="center"/>
    </xf>
    <xf numFmtId="40" fontId="3" fillId="0" borderId="3" xfId="1" applyNumberFormat="1" applyFont="1" applyBorder="1">
      <alignment vertical="center"/>
    </xf>
    <xf numFmtId="179" fontId="3" fillId="0" borderId="0" xfId="0" applyNumberFormat="1" applyFont="1">
      <alignment vertical="center"/>
    </xf>
    <xf numFmtId="9" fontId="3" fillId="0" borderId="0" xfId="2" applyFont="1" applyBorder="1">
      <alignment vertical="center"/>
    </xf>
    <xf numFmtId="0" fontId="3" fillId="0" borderId="3" xfId="0" applyFont="1" applyBorder="1" applyAlignment="1">
      <alignment vertical="center" shrinkToFit="1"/>
    </xf>
    <xf numFmtId="0" fontId="14" fillId="0" borderId="0" xfId="0" applyFont="1">
      <alignment vertical="center"/>
    </xf>
    <xf numFmtId="178" fontId="5" fillId="0" borderId="0" xfId="0" applyNumberFormat="1" applyFont="1">
      <alignment vertical="center"/>
    </xf>
    <xf numFmtId="0" fontId="5" fillId="0" borderId="0" xfId="0" applyFont="1">
      <alignment vertical="center"/>
    </xf>
    <xf numFmtId="176" fontId="3" fillId="0" borderId="0" xfId="0" applyNumberFormat="1" applyFont="1">
      <alignment vertical="center"/>
    </xf>
    <xf numFmtId="38" fontId="3" fillId="0" borderId="4" xfId="1" applyFont="1" applyBorder="1">
      <alignment vertical="center"/>
    </xf>
    <xf numFmtId="0" fontId="3" fillId="0" borderId="4" xfId="0" applyFont="1" applyBorder="1" applyAlignment="1">
      <alignment horizontal="left" vertical="center" indent="1"/>
    </xf>
    <xf numFmtId="0" fontId="11" fillId="0" borderId="0" xfId="0" applyFont="1" applyAlignment="1">
      <alignment horizontal="center" vertical="center"/>
    </xf>
    <xf numFmtId="0" fontId="10" fillId="3" borderId="0" xfId="0" applyFont="1" applyFill="1" applyAlignment="1">
      <alignment horizontal="center" vertical="center"/>
    </xf>
    <xf numFmtId="0" fontId="10" fillId="3" borderId="0" xfId="0" quotePrefix="1" applyFont="1" applyFill="1" applyAlignment="1">
      <alignment horizontal="center" vertical="center"/>
    </xf>
    <xf numFmtId="0" fontId="11" fillId="0" borderId="0" xfId="0" applyFont="1">
      <alignment vertical="center"/>
    </xf>
    <xf numFmtId="0" fontId="11" fillId="4" borderId="0" xfId="0" applyFont="1" applyFill="1">
      <alignment vertical="center"/>
    </xf>
    <xf numFmtId="38" fontId="11" fillId="4" borderId="0" xfId="1" applyFont="1" applyFill="1" applyAlignment="1">
      <alignment vertical="center"/>
    </xf>
    <xf numFmtId="38" fontId="11" fillId="0" borderId="0" xfId="1" applyFont="1" applyAlignment="1">
      <alignment vertical="center"/>
    </xf>
    <xf numFmtId="38" fontId="11" fillId="4" borderId="0" xfId="1" applyFont="1" applyFill="1" applyAlignment="1">
      <alignment horizontal="right" vertical="center"/>
    </xf>
    <xf numFmtId="0" fontId="10" fillId="3" borderId="0" xfId="0" applyFont="1" applyFill="1">
      <alignment vertical="center"/>
    </xf>
    <xf numFmtId="38" fontId="10" fillId="3" borderId="0" xfId="0" applyNumberFormat="1" applyFont="1" applyFill="1">
      <alignment vertical="center"/>
    </xf>
    <xf numFmtId="38" fontId="11" fillId="0" borderId="0" xfId="0" applyNumberFormat="1" applyFont="1">
      <alignment vertical="center"/>
    </xf>
    <xf numFmtId="38" fontId="11" fillId="4" borderId="0" xfId="0" applyNumberFormat="1" applyFont="1" applyFill="1">
      <alignment vertical="center"/>
    </xf>
    <xf numFmtId="38" fontId="11" fillId="0" borderId="0" xfId="0" applyNumberFormat="1" applyFont="1" applyAlignment="1">
      <alignment horizontal="right" vertical="center"/>
    </xf>
    <xf numFmtId="0" fontId="17" fillId="0" borderId="0" xfId="0" applyFont="1" applyAlignment="1"/>
    <xf numFmtId="38" fontId="11" fillId="4" borderId="0" xfId="0" applyNumberFormat="1" applyFont="1" applyFill="1" applyAlignment="1">
      <alignment horizontal="right" vertical="center"/>
    </xf>
    <xf numFmtId="180" fontId="11" fillId="0" borderId="0" xfId="1" applyNumberFormat="1" applyFont="1" applyAlignment="1">
      <alignment vertical="center"/>
    </xf>
    <xf numFmtId="0" fontId="10" fillId="3" borderId="0" xfId="0" applyFont="1" applyFill="1" applyAlignment="1">
      <alignment horizontal="center"/>
    </xf>
    <xf numFmtId="0" fontId="10" fillId="3" borderId="0" xfId="0" quotePrefix="1" applyFont="1" applyFill="1" applyAlignment="1">
      <alignment horizontal="center"/>
    </xf>
    <xf numFmtId="0" fontId="18" fillId="0" borderId="0" xfId="0" quotePrefix="1" applyFont="1" applyAlignment="1">
      <alignment horizontal="center"/>
    </xf>
    <xf numFmtId="0" fontId="10" fillId="3" borderId="0" xfId="0" applyFont="1" applyFill="1" applyAlignment="1"/>
    <xf numFmtId="38" fontId="10" fillId="3" borderId="0" xfId="1" applyFont="1" applyFill="1" applyAlignment="1"/>
    <xf numFmtId="0" fontId="11" fillId="0" borderId="0" xfId="0" applyFont="1" applyAlignment="1"/>
    <xf numFmtId="38" fontId="11" fillId="0" borderId="0" xfId="1" applyFont="1" applyFill="1" applyAlignment="1"/>
    <xf numFmtId="38" fontId="11" fillId="0" borderId="0" xfId="1" applyFont="1" applyAlignment="1"/>
    <xf numFmtId="0" fontId="11" fillId="4" borderId="0" xfId="0" applyFont="1" applyFill="1" applyAlignment="1"/>
    <xf numFmtId="38" fontId="11" fillId="4" borderId="0" xfId="1" applyFont="1" applyFill="1" applyAlignment="1"/>
    <xf numFmtId="38" fontId="11" fillId="4" borderId="0" xfId="1" applyFont="1" applyFill="1" applyAlignment="1">
      <alignment horizontal="right"/>
    </xf>
    <xf numFmtId="38" fontId="11" fillId="0" borderId="0" xfId="1" applyFont="1" applyFill="1" applyAlignment="1">
      <alignment horizontal="right"/>
    </xf>
    <xf numFmtId="0" fontId="12" fillId="3" borderId="0" xfId="0" applyFont="1" applyFill="1" applyAlignment="1">
      <alignment horizontal="center" vertical="center"/>
    </xf>
    <xf numFmtId="38" fontId="11" fillId="0" borderId="0" xfId="1" applyFont="1" applyAlignment="1">
      <alignment horizontal="right" vertical="center"/>
    </xf>
    <xf numFmtId="38" fontId="11" fillId="0" borderId="0" xfId="1" applyFont="1" applyFill="1" applyAlignment="1">
      <alignment horizontal="right" vertical="center"/>
    </xf>
    <xf numFmtId="38" fontId="10" fillId="3" borderId="0" xfId="1" applyFont="1" applyFill="1" applyAlignment="1">
      <alignment horizontal="right" vertical="center"/>
    </xf>
    <xf numFmtId="38" fontId="5" fillId="0" borderId="0" xfId="1" applyFont="1" applyFill="1" applyAlignment="1">
      <alignment horizontal="right" vertical="center"/>
    </xf>
    <xf numFmtId="0" fontId="5" fillId="4" borderId="0" xfId="0" applyFont="1" applyFill="1">
      <alignment vertical="center"/>
    </xf>
    <xf numFmtId="38" fontId="5" fillId="4" borderId="0" xfId="1" applyFont="1" applyFill="1" applyAlignment="1">
      <alignment horizontal="right" vertical="center"/>
    </xf>
    <xf numFmtId="38" fontId="3" fillId="0" borderId="0" xfId="1" applyFont="1" applyAlignment="1">
      <alignment horizontal="right" vertical="center"/>
    </xf>
    <xf numFmtId="0" fontId="3" fillId="4" borderId="0" xfId="0" applyFont="1" applyFill="1">
      <alignment vertical="center"/>
    </xf>
    <xf numFmtId="38" fontId="3" fillId="4" borderId="0" xfId="1" applyFont="1" applyFill="1" applyAlignment="1">
      <alignment horizontal="right" vertical="center"/>
    </xf>
    <xf numFmtId="40" fontId="3" fillId="0" borderId="3" xfId="1" applyNumberFormat="1" applyFont="1" applyFill="1" applyBorder="1">
      <alignment vertical="center"/>
    </xf>
    <xf numFmtId="176" fontId="3" fillId="0" borderId="3" xfId="2" applyNumberFormat="1" applyFont="1" applyFill="1" applyBorder="1">
      <alignment vertical="center"/>
    </xf>
    <xf numFmtId="38" fontId="3" fillId="0" borderId="5" xfId="1" applyFont="1" applyBorder="1" applyAlignment="1">
      <alignment vertical="center"/>
    </xf>
    <xf numFmtId="38" fontId="11" fillId="0" borderId="0" xfId="1" applyFont="1" applyFill="1" applyAlignment="1">
      <alignment vertical="center"/>
    </xf>
    <xf numFmtId="0" fontId="0" fillId="4" borderId="0" xfId="0" applyFill="1">
      <alignment vertical="center"/>
    </xf>
    <xf numFmtId="40" fontId="3" fillId="0" borderId="3" xfId="1" applyNumberFormat="1" applyFont="1" applyBorder="1" applyAlignment="1">
      <alignment vertical="center"/>
    </xf>
    <xf numFmtId="40" fontId="3" fillId="0" borderId="3" xfId="1" applyNumberFormat="1" applyFont="1" applyFill="1" applyBorder="1" applyAlignment="1">
      <alignment vertical="center"/>
    </xf>
    <xf numFmtId="0" fontId="3" fillId="0" borderId="4" xfId="0" applyFont="1" applyBorder="1" applyAlignment="1">
      <alignment vertical="center" shrinkToFit="1"/>
    </xf>
    <xf numFmtId="0" fontId="3" fillId="0" borderId="3" xfId="0" applyFont="1" applyBorder="1" applyAlignment="1">
      <alignment horizontal="left" vertical="center" shrinkToFit="1"/>
    </xf>
    <xf numFmtId="0" fontId="5" fillId="0" borderId="0" xfId="0" applyFont="1" applyAlignment="1">
      <alignment vertical="center" shrinkToFit="1"/>
    </xf>
    <xf numFmtId="0" fontId="5" fillId="4" borderId="0" xfId="0" applyFont="1" applyFill="1" applyAlignment="1">
      <alignment vertical="center" shrinkToFit="1"/>
    </xf>
    <xf numFmtId="176" fontId="5" fillId="0" borderId="0" xfId="2" applyNumberFormat="1" applyFont="1" applyFill="1" applyBorder="1" applyAlignment="1">
      <alignment vertical="center" shrinkToFit="1"/>
    </xf>
    <xf numFmtId="176" fontId="5" fillId="4" borderId="0" xfId="2" applyNumberFormat="1" applyFont="1" applyFill="1" applyBorder="1" applyAlignment="1">
      <alignment vertical="center" shrinkToFit="1"/>
    </xf>
    <xf numFmtId="176" fontId="11" fillId="4" borderId="0" xfId="2" applyNumberFormat="1" applyFont="1" applyFill="1" applyBorder="1" applyAlignment="1">
      <alignment vertical="center" shrinkToFit="1"/>
    </xf>
    <xf numFmtId="176" fontId="11" fillId="0" borderId="0" xfId="2" applyNumberFormat="1" applyFont="1" applyFill="1" applyBorder="1" applyAlignment="1">
      <alignment vertical="center" shrinkToFit="1"/>
    </xf>
    <xf numFmtId="0" fontId="11" fillId="4" borderId="0" xfId="0" applyFont="1" applyFill="1" applyAlignment="1">
      <alignment vertical="center" shrinkToFit="1"/>
    </xf>
    <xf numFmtId="0" fontId="11" fillId="0" borderId="0" xfId="0" applyFont="1" applyAlignment="1">
      <alignment vertical="center" shrinkToFit="1"/>
    </xf>
    <xf numFmtId="38" fontId="11" fillId="0" borderId="0" xfId="1" applyFont="1" applyFill="1" applyBorder="1" applyAlignment="1">
      <alignment vertical="center" shrinkToFit="1"/>
    </xf>
    <xf numFmtId="38" fontId="11" fillId="4" borderId="0" xfId="1" applyFont="1" applyFill="1" applyBorder="1" applyAlignment="1">
      <alignment vertical="center" shrinkToFit="1"/>
    </xf>
    <xf numFmtId="176" fontId="3" fillId="4" borderId="0" xfId="2" applyNumberFormat="1" applyFont="1" applyFill="1" applyBorder="1" applyAlignment="1">
      <alignment vertical="center"/>
    </xf>
    <xf numFmtId="176" fontId="3" fillId="0" borderId="0" xfId="2" applyNumberFormat="1" applyFont="1" applyBorder="1" applyAlignment="1">
      <alignment vertical="center"/>
    </xf>
    <xf numFmtId="0" fontId="10" fillId="3" borderId="0" xfId="0" quotePrefix="1" applyFont="1" applyFill="1" applyAlignment="1">
      <alignment horizontal="right" vertical="center"/>
    </xf>
    <xf numFmtId="0" fontId="9" fillId="3" borderId="0" xfId="0" applyFont="1" applyFill="1">
      <alignment vertical="center"/>
    </xf>
    <xf numFmtId="0" fontId="5" fillId="0" borderId="0" xfId="0" applyFont="1" applyAlignment="1">
      <alignment horizontal="center" vertical="center"/>
    </xf>
    <xf numFmtId="0" fontId="9" fillId="0" borderId="0" xfId="0" applyFont="1">
      <alignment vertical="center"/>
    </xf>
    <xf numFmtId="38" fontId="5" fillId="0" borderId="0" xfId="1" applyFont="1" applyFill="1" applyBorder="1" applyAlignment="1">
      <alignment vertical="center"/>
    </xf>
    <xf numFmtId="38" fontId="5" fillId="4" borderId="0" xfId="1" applyFont="1" applyFill="1" applyBorder="1" applyAlignment="1">
      <alignment vertical="center"/>
    </xf>
    <xf numFmtId="176" fontId="5" fillId="0" borderId="0" xfId="2" applyNumberFormat="1" applyFont="1" applyFill="1" applyBorder="1" applyAlignment="1">
      <alignment vertical="center"/>
    </xf>
    <xf numFmtId="176" fontId="5" fillId="4" borderId="0" xfId="2" applyNumberFormat="1" applyFont="1" applyFill="1" applyBorder="1" applyAlignment="1">
      <alignment vertical="center"/>
    </xf>
    <xf numFmtId="176" fontId="11" fillId="4" borderId="0" xfId="2" applyNumberFormat="1" applyFont="1" applyFill="1" applyBorder="1" applyAlignment="1">
      <alignment vertical="center"/>
    </xf>
    <xf numFmtId="176" fontId="11" fillId="0" borderId="0" xfId="2" applyNumberFormat="1" applyFont="1" applyFill="1" applyBorder="1" applyAlignment="1">
      <alignment vertical="center"/>
    </xf>
    <xf numFmtId="40" fontId="11" fillId="4" borderId="0" xfId="1" applyNumberFormat="1" applyFont="1" applyFill="1" applyBorder="1" applyAlignment="1">
      <alignment vertical="center"/>
    </xf>
    <xf numFmtId="40" fontId="11" fillId="0" borderId="0" xfId="1" applyNumberFormat="1" applyFont="1" applyFill="1" applyBorder="1" applyAlignment="1">
      <alignment vertical="center"/>
    </xf>
    <xf numFmtId="38" fontId="3" fillId="4" borderId="0" xfId="1" applyFont="1" applyFill="1" applyBorder="1" applyAlignment="1">
      <alignment vertical="center"/>
    </xf>
    <xf numFmtId="40" fontId="3" fillId="0" borderId="0" xfId="1" applyNumberFormat="1" applyFont="1" applyFill="1" applyBorder="1" applyAlignment="1">
      <alignment vertical="center"/>
    </xf>
    <xf numFmtId="40" fontId="3" fillId="4" borderId="0" xfId="1" applyNumberFormat="1" applyFont="1" applyFill="1" applyBorder="1" applyAlignment="1">
      <alignment vertical="center"/>
    </xf>
    <xf numFmtId="177" fontId="3" fillId="0" borderId="0" xfId="1" applyNumberFormat="1" applyFont="1" applyFill="1" applyBorder="1" applyAlignment="1">
      <alignment vertical="center"/>
    </xf>
    <xf numFmtId="38" fontId="11" fillId="0" borderId="0" xfId="1" applyFont="1" applyFill="1" applyBorder="1" applyAlignment="1">
      <alignment vertical="center"/>
    </xf>
    <xf numFmtId="38" fontId="11" fillId="4" borderId="0" xfId="1" applyFont="1" applyFill="1" applyBorder="1" applyAlignment="1">
      <alignment vertical="center"/>
    </xf>
    <xf numFmtId="38" fontId="3" fillId="0" borderId="0" xfId="1" applyFont="1" applyFill="1" applyBorder="1" applyAlignment="1">
      <alignment vertical="center"/>
    </xf>
    <xf numFmtId="38" fontId="3" fillId="0" borderId="0" xfId="1" applyFont="1" applyBorder="1" applyAlignment="1">
      <alignment vertical="center"/>
    </xf>
    <xf numFmtId="0" fontId="11" fillId="2" borderId="0" xfId="0" applyFont="1" applyFill="1" applyAlignment="1"/>
    <xf numFmtId="38" fontId="11" fillId="2" borderId="0" xfId="1" applyFont="1" applyFill="1" applyAlignment="1">
      <alignment horizontal="right"/>
    </xf>
    <xf numFmtId="38" fontId="11" fillId="2" borderId="0" xfId="1" applyFont="1" applyFill="1" applyAlignment="1"/>
  </cellXfs>
  <cellStyles count="11">
    <cellStyle name="パーセント" xfId="2" builtinId="5"/>
    <cellStyle name="桁区切り" xfId="1"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未定義"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'2'!$A$25</c:f>
              <c:strCache>
                <c:ptCount val="1"/>
                <c:pt idx="0">
                  <c:v>売上高（百万円）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'2'!$B$25:$O$25</c:f>
              <c:numCache>
                <c:formatCode>#,##0_);[Red]\(#,##0\)</c:formatCode>
                <c:ptCount val="14"/>
                <c:pt idx="0">
                  <c:v>140936</c:v>
                </c:pt>
                <c:pt idx="1">
                  <c:v>141506</c:v>
                </c:pt>
                <c:pt idx="2">
                  <c:v>151209</c:v>
                </c:pt>
                <c:pt idx="3">
                  <c:v>158153</c:v>
                </c:pt>
                <c:pt idx="4">
                  <c:v>180392</c:v>
                </c:pt>
                <c:pt idx="5">
                  <c:v>168833</c:v>
                </c:pt>
                <c:pt idx="6">
                  <c:v>168141</c:v>
                </c:pt>
                <c:pt idx="7">
                  <c:v>168841</c:v>
                </c:pt>
                <c:pt idx="8">
                  <c:v>170581</c:v>
                </c:pt>
                <c:pt idx="9">
                  <c:v>182962</c:v>
                </c:pt>
                <c:pt idx="10">
                  <c:v>202481</c:v>
                </c:pt>
                <c:pt idx="11">
                  <c:v>199210</c:v>
                </c:pt>
                <c:pt idx="12">
                  <c:v>223377</c:v>
                </c:pt>
                <c:pt idx="13">
                  <c:v>228826</c:v>
                </c:pt>
              </c:numCache>
            </c:numRef>
          </c:val>
          <c:extLst>
            <c:ext xmlns:c16="http://schemas.microsoft.com/office/drawing/2014/chart" uri="{C3380CC4-5D6E-409C-BE32-E72D297353CC}">
              <c16:uniqueId val="{00000000-C9E7-434C-871B-58423E0342A0}"/>
            </c:ext>
          </c:extLst>
        </c:ser>
        <c:dLbls>
          <c:showLegendKey val="0"/>
          <c:showVal val="0"/>
          <c:showCatName val="0"/>
          <c:showSerName val="0"/>
          <c:showPercent val="0"/>
          <c:showBubbleSize val="0"/>
        </c:dLbls>
        <c:gapWidth val="200"/>
        <c:overlap val="-27"/>
        <c:axId val="202136960"/>
        <c:axId val="202139136"/>
      </c:barChart>
      <c:lineChart>
        <c:grouping val="standard"/>
        <c:varyColors val="0"/>
        <c:ser>
          <c:idx val="1"/>
          <c:order val="1"/>
          <c:tx>
            <c:strRef>
              <c:f>'2'!$A$26</c:f>
              <c:strCache>
                <c:ptCount val="1"/>
                <c:pt idx="0">
                  <c:v>売上高対前年比増減率</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75000"/>
                    <a:lumOff val="2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'2'!$B$24:$O$24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'2'!$B$26:$O$26</c:f>
              <c:numCache>
                <c:formatCode>0.0%</c:formatCode>
                <c:ptCount val="14"/>
                <c:pt idx="0">
                  <c:v>-6.2460038445048119E-2</c:v>
                </c:pt>
                <c:pt idx="1">
                  <c:v>4.0482379067190606E-3</c:v>
                </c:pt>
                <c:pt idx="2">
                  <c:v>6.8568764390859321E-2</c:v>
                </c:pt>
                <c:pt idx="3">
                  <c:v>4.591838178827997E-2</c:v>
                </c:pt>
                <c:pt idx="4">
                  <c:v>0.14061991148038344</c:v>
                </c:pt>
                <c:pt idx="5">
                  <c:v>-6.4078303709006912E-2</c:v>
                </c:pt>
                <c:pt idx="6">
                  <c:v>-4.0959899030419472E-3</c:v>
                </c:pt>
                <c:pt idx="7">
                  <c:v>4.199887518805249E-3</c:v>
                </c:pt>
                <c:pt idx="8">
                  <c:v>1.0305987829502872E-2</c:v>
                </c:pt>
                <c:pt idx="9">
                  <c:v>7.2578803220590002E-2</c:v>
                </c:pt>
                <c:pt idx="10">
                  <c:v>0.10668239615981534</c:v>
                </c:pt>
                <c:pt idx="11">
                  <c:v>-1.6152121523778873E-2</c:v>
                </c:pt>
                <c:pt idx="12">
                  <c:v>0.12131437195400596</c:v>
                </c:pt>
                <c:pt idx="13">
                  <c:v>2.4E-2</c:v>
                </c:pt>
              </c:numCache>
            </c:numRef>
          </c:val>
          <c:smooth val="0"/>
          <c:extLst>
            <c:ext xmlns:c16="http://schemas.microsoft.com/office/drawing/2014/chart" uri="{C3380CC4-5D6E-409C-BE32-E72D297353CC}">
              <c16:uniqueId val="{00000001-C9E7-434C-871B-58423E0342A0}"/>
            </c:ext>
          </c:extLst>
        </c:ser>
        <c:dLbls>
          <c:showLegendKey val="0"/>
          <c:showVal val="0"/>
          <c:showCatName val="0"/>
          <c:showSerName val="0"/>
          <c:showPercent val="0"/>
          <c:showBubbleSize val="0"/>
        </c:dLbls>
        <c:marker val="1"/>
        <c:smooth val="0"/>
        <c:axId val="202150656"/>
        <c:axId val="202140672"/>
      </c:lineChart>
      <c:catAx>
        <c:axId val="2021369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02139136"/>
        <c:crosses val="autoZero"/>
        <c:auto val="1"/>
        <c:lblAlgn val="ctr"/>
        <c:lblOffset val="100"/>
        <c:noMultiLvlLbl val="0"/>
      </c:catAx>
      <c:valAx>
        <c:axId val="20213913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02136960"/>
        <c:crosses val="autoZero"/>
        <c:crossBetween val="between"/>
      </c:valAx>
      <c:valAx>
        <c:axId val="202140672"/>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02150656"/>
        <c:crosses val="max"/>
        <c:crossBetween val="between"/>
      </c:valAx>
      <c:catAx>
        <c:axId val="202150656"/>
        <c:scaling>
          <c:orientation val="minMax"/>
        </c:scaling>
        <c:delete val="1"/>
        <c:axPos val="b"/>
        <c:numFmt formatCode="General" sourceLinked="1"/>
        <c:majorTickMark val="none"/>
        <c:minorTickMark val="none"/>
        <c:tickLblPos val="nextTo"/>
        <c:crossAx val="2021406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'3'!$A$25</c:f>
              <c:strCache>
                <c:ptCount val="1"/>
                <c:pt idx="0">
                  <c:v>新設住宅着工戸数（戸）</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'3'!$B$25:$O$25</c:f>
              <c:numCache>
                <c:formatCode>#,##0_);[Red]\(#,##0\)</c:formatCode>
                <c:ptCount val="14"/>
                <c:pt idx="0">
                  <c:v>775277</c:v>
                </c:pt>
                <c:pt idx="1">
                  <c:v>819020</c:v>
                </c:pt>
                <c:pt idx="2">
                  <c:v>841246</c:v>
                </c:pt>
                <c:pt idx="3">
                  <c:v>893002</c:v>
                </c:pt>
                <c:pt idx="4">
                  <c:v>987254</c:v>
                </c:pt>
                <c:pt idx="5">
                  <c:v>880470</c:v>
                </c:pt>
                <c:pt idx="6">
                  <c:v>920537</c:v>
                </c:pt>
                <c:pt idx="7">
                  <c:v>974137</c:v>
                </c:pt>
                <c:pt idx="8">
                  <c:v>946396</c:v>
                </c:pt>
                <c:pt idx="9">
                  <c:v>952936</c:v>
                </c:pt>
                <c:pt idx="10">
                  <c:v>883687</c:v>
                </c:pt>
                <c:pt idx="11">
                  <c:v>812164</c:v>
                </c:pt>
                <c:pt idx="12">
                  <c:v>865909</c:v>
                </c:pt>
                <c:pt idx="13">
                  <c:v>860828</c:v>
                </c:pt>
              </c:numCache>
            </c:numRef>
          </c:val>
          <c:extLst>
            <c:ext xmlns:c16="http://schemas.microsoft.com/office/drawing/2014/chart" uri="{C3380CC4-5D6E-409C-BE32-E72D297353CC}">
              <c16:uniqueId val="{00000000-27CB-4F4E-AA4B-2636188FE0B5}"/>
            </c:ext>
          </c:extLst>
        </c:ser>
        <c:dLbls>
          <c:showLegendKey val="0"/>
          <c:showVal val="0"/>
          <c:showCatName val="0"/>
          <c:showSerName val="0"/>
          <c:showPercent val="0"/>
          <c:showBubbleSize val="0"/>
        </c:dLbls>
        <c:gapWidth val="200"/>
        <c:axId val="209767424"/>
        <c:axId val="209769600"/>
        <c:extLst/>
      </c:barChart>
      <c:lineChart>
        <c:grouping val="standard"/>
        <c:varyColors val="0"/>
        <c:ser>
          <c:idx val="1"/>
          <c:order val="1"/>
          <c:tx>
            <c:strRef>
              <c:f>'3'!$A$26</c:f>
              <c:strCache>
                <c:ptCount val="1"/>
                <c:pt idx="0">
                  <c:v>前年比増減率</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75000"/>
                    <a:lumOff val="2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'3'!$B$24:$O$24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'3'!$B$26:$O$26</c:f>
              <c:numCache>
                <c:formatCode>0.0%</c:formatCode>
                <c:ptCount val="14"/>
                <c:pt idx="0">
                  <c:v>-0.25397752532202217</c:v>
                </c:pt>
                <c:pt idx="1">
                  <c:v>5.6422414182285795E-2</c:v>
                </c:pt>
                <c:pt idx="2">
                  <c:v>2.7137310444189496E-2</c:v>
                </c:pt>
                <c:pt idx="3">
                  <c:v>6.1523026558224246E-2</c:v>
                </c:pt>
                <c:pt idx="4">
                  <c:v>0.1055451163603216</c:v>
                </c:pt>
                <c:pt idx="5">
                  <c:v>-0.10816264102247246</c:v>
                </c:pt>
                <c:pt idx="6">
                  <c:v>4.5506377275773106E-2</c:v>
                </c:pt>
                <c:pt idx="7">
                  <c:v>5.8226882786894973E-2</c:v>
                </c:pt>
                <c:pt idx="8">
                  <c:v>-2.847751394311071E-2</c:v>
                </c:pt>
                <c:pt idx="9">
                  <c:v>6.9104265022252864E-3</c:v>
                </c:pt>
                <c:pt idx="10">
                  <c:v>-7.2669098449423805E-2</c:v>
                </c:pt>
                <c:pt idx="11">
                  <c:v>-8.0937028608545791E-2</c:v>
                </c:pt>
                <c:pt idx="12">
                  <c:v>6.6175058239468898E-2</c:v>
                </c:pt>
                <c:pt idx="13">
                  <c:v>-5.7999999999999996E-3</c:v>
                </c:pt>
              </c:numCache>
            </c:numRef>
          </c:val>
          <c:smooth val="0"/>
          <c:extLst>
            <c:ext xmlns:c16="http://schemas.microsoft.com/office/drawing/2014/chart" uri="{C3380CC4-5D6E-409C-BE32-E72D297353CC}">
              <c16:uniqueId val="{00000001-27CB-4F4E-AA4B-2636188FE0B5}"/>
            </c:ext>
          </c:extLst>
        </c:ser>
        <c:dLbls>
          <c:showLegendKey val="0"/>
          <c:showVal val="0"/>
          <c:showCatName val="0"/>
          <c:showSerName val="0"/>
          <c:showPercent val="0"/>
          <c:showBubbleSize val="0"/>
        </c:dLbls>
        <c:marker val="1"/>
        <c:smooth val="0"/>
        <c:axId val="220340608"/>
        <c:axId val="209771136"/>
        <c:extLst/>
      </c:lineChart>
      <c:catAx>
        <c:axId val="2097674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09769600"/>
        <c:crosses val="autoZero"/>
        <c:auto val="1"/>
        <c:lblAlgn val="ctr"/>
        <c:lblOffset val="100"/>
        <c:noMultiLvlLbl val="0"/>
      </c:catAx>
      <c:valAx>
        <c:axId val="209769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09767424"/>
        <c:crosses val="autoZero"/>
        <c:crossBetween val="between"/>
      </c:valAx>
      <c:valAx>
        <c:axId val="20977113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340608"/>
        <c:crosses val="max"/>
        <c:crossBetween val="between"/>
      </c:valAx>
      <c:catAx>
        <c:axId val="220340608"/>
        <c:scaling>
          <c:orientation val="minMax"/>
        </c:scaling>
        <c:delete val="1"/>
        <c:axPos val="b"/>
        <c:numFmt formatCode="General" sourceLinked="1"/>
        <c:majorTickMark val="none"/>
        <c:minorTickMark val="none"/>
        <c:tickLblPos val="nextTo"/>
        <c:crossAx val="2097711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'4'!$A$26</c:f>
              <c:strCache>
                <c:ptCount val="1"/>
                <c:pt idx="0">
                  <c:v>売上原価（百万円）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'4'!$B$24:$O$24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'4'!$B$26:$O$26</c:f>
              <c:numCache>
                <c:formatCode>#,##0_);[Red]\(#,##0\)</c:formatCode>
                <c:ptCount val="14"/>
                <c:pt idx="0">
                  <c:v>104325</c:v>
                </c:pt>
                <c:pt idx="1">
                  <c:v>102345</c:v>
                </c:pt>
                <c:pt idx="2">
                  <c:v>113189</c:v>
                </c:pt>
                <c:pt idx="3">
                  <c:v>119121</c:v>
                </c:pt>
                <c:pt idx="4">
                  <c:v>137693</c:v>
                </c:pt>
                <c:pt idx="5">
                  <c:v>131657</c:v>
                </c:pt>
                <c:pt idx="6">
                  <c:v>127452</c:v>
                </c:pt>
                <c:pt idx="7">
                  <c:v>125201</c:v>
                </c:pt>
                <c:pt idx="8">
                  <c:v>127946</c:v>
                </c:pt>
                <c:pt idx="9">
                  <c:v>139289</c:v>
                </c:pt>
                <c:pt idx="10">
                  <c:v>151442</c:v>
                </c:pt>
                <c:pt idx="11">
                  <c:v>148328</c:v>
                </c:pt>
                <c:pt idx="12">
                  <c:v>160210</c:v>
                </c:pt>
                <c:pt idx="13">
                  <c:v>170399</c:v>
                </c:pt>
              </c:numCache>
            </c:numRef>
          </c:val>
          <c:extLst>
            <c:ext xmlns:c16="http://schemas.microsoft.com/office/drawing/2014/chart" uri="{C3380CC4-5D6E-409C-BE32-E72D297353CC}">
              <c16:uniqueId val="{00000000-C5D3-49F0-AA70-900A833D3AC5}"/>
            </c:ext>
          </c:extLst>
        </c:ser>
        <c:ser>
          <c:idx val="1"/>
          <c:order val="1"/>
          <c:tx>
            <c:strRef>
              <c:f>'4'!$A$27</c:f>
              <c:strCache>
                <c:ptCount val="1"/>
                <c:pt idx="0">
                  <c:v>売上総利益（百万円）</c:v>
                </c:pt>
              </c:strCache>
            </c:strRef>
          </c:tx>
          <c:spPr>
            <a:solidFill>
              <a:schemeClr val="accent1">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'4'!$B$24:$O$24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'4'!$B$27:$O$27</c:f>
              <c:numCache>
                <c:formatCode>#,##0_);[Red]\(#,##0\)</c:formatCode>
                <c:ptCount val="14"/>
                <c:pt idx="0">
                  <c:v>36610</c:v>
                </c:pt>
                <c:pt idx="1">
                  <c:v>39161</c:v>
                </c:pt>
                <c:pt idx="2">
                  <c:v>38020</c:v>
                </c:pt>
                <c:pt idx="3">
                  <c:v>39031</c:v>
                </c:pt>
                <c:pt idx="4">
                  <c:v>42699</c:v>
                </c:pt>
                <c:pt idx="5">
                  <c:v>37175</c:v>
                </c:pt>
                <c:pt idx="6">
                  <c:v>40689</c:v>
                </c:pt>
                <c:pt idx="7">
                  <c:v>43640</c:v>
                </c:pt>
                <c:pt idx="8">
                  <c:v>42635</c:v>
                </c:pt>
                <c:pt idx="9">
                  <c:v>43673</c:v>
                </c:pt>
                <c:pt idx="10">
                  <c:v>51038</c:v>
                </c:pt>
                <c:pt idx="11">
                  <c:v>50881</c:v>
                </c:pt>
                <c:pt idx="12">
                  <c:v>63167</c:v>
                </c:pt>
                <c:pt idx="13">
                  <c:v>58427</c:v>
                </c:pt>
              </c:numCache>
            </c:numRef>
          </c:val>
          <c:extLst>
            <c:ext xmlns:c16="http://schemas.microsoft.com/office/drawing/2014/chart" uri="{C3380CC4-5D6E-409C-BE32-E72D297353CC}">
              <c16:uniqueId val="{00000005-C5D3-49F0-AA70-900A833D3AC5}"/>
            </c:ext>
          </c:extLst>
        </c:ser>
        <c:dLbls>
          <c:showLegendKey val="0"/>
          <c:showVal val="0"/>
          <c:showCatName val="0"/>
          <c:showSerName val="0"/>
          <c:showPercent val="0"/>
          <c:showBubbleSize val="0"/>
        </c:dLbls>
        <c:gapWidth val="200"/>
        <c:overlap val="100"/>
        <c:axId val="220381184"/>
        <c:axId val="220383104"/>
      </c:barChart>
      <c:lineChart>
        <c:grouping val="standard"/>
        <c:varyColors val="0"/>
        <c:ser>
          <c:idx val="3"/>
          <c:order val="2"/>
          <c:tx>
            <c:strRef>
              <c:f>'4'!$A$28</c:f>
              <c:strCache>
                <c:ptCount val="1"/>
                <c:pt idx="0">
                  <c:v>売上総利益率</c:v>
                </c:pt>
              </c:strCache>
            </c:strRef>
          </c:tx>
          <c:spPr>
            <a:ln w="34925" cap="rnd">
              <a:solidFill>
                <a:schemeClr val="tx1">
                  <a:lumMod val="75000"/>
                  <a:lumOff val="2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75000"/>
                    <a:lumOff val="2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'4'!$B$24:$O$24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'4'!$B$28:$O$28</c:f>
              <c:numCache>
                <c:formatCode>0.0%</c:formatCode>
                <c:ptCount val="14"/>
                <c:pt idx="0">
                  <c:v>0.25976610680814916</c:v>
                </c:pt>
                <c:pt idx="1">
                  <c:v>0.27674514869148631</c:v>
                </c:pt>
                <c:pt idx="2">
                  <c:v>0.25144110292263971</c:v>
                </c:pt>
                <c:pt idx="3">
                  <c:v>0.24679803334732547</c:v>
                </c:pt>
                <c:pt idx="4">
                  <c:v>0.23670075616870509</c:v>
                </c:pt>
                <c:pt idx="5">
                  <c:v>0.22019057671897954</c:v>
                </c:pt>
                <c:pt idx="6">
                  <c:v>0.24199467159532959</c:v>
                </c:pt>
                <c:pt idx="7">
                  <c:v>0.258468148529237</c:v>
                </c:pt>
                <c:pt idx="8">
                  <c:v>0.24994296432359159</c:v>
                </c:pt>
                <c:pt idx="9">
                  <c:v>0.23869978809969394</c:v>
                </c:pt>
                <c:pt idx="10">
                  <c:v>0.25206507067192424</c:v>
                </c:pt>
                <c:pt idx="11">
                  <c:v>0.25541765742608447</c:v>
                </c:pt>
                <c:pt idx="12">
                  <c:v>0.2827820232163562</c:v>
                </c:pt>
                <c:pt idx="13">
                  <c:v>0.2553351239515998</c:v>
                </c:pt>
              </c:numCache>
            </c:numRef>
          </c:val>
          <c:smooth val="0"/>
          <c:extLst>
            <c:ext xmlns:c16="http://schemas.microsoft.com/office/drawing/2014/chart" uri="{C3380CC4-5D6E-409C-BE32-E72D297353CC}">
              <c16:uniqueId val="{00000007-C5D3-49F0-AA70-900A833D3AC5}"/>
            </c:ext>
          </c:extLst>
        </c:ser>
        <c:dLbls>
          <c:showLegendKey val="0"/>
          <c:showVal val="0"/>
          <c:showCatName val="0"/>
          <c:showSerName val="0"/>
          <c:showPercent val="0"/>
          <c:showBubbleSize val="0"/>
        </c:dLbls>
        <c:marker val="1"/>
        <c:smooth val="0"/>
        <c:axId val="220394624"/>
        <c:axId val="220384640"/>
      </c:lineChart>
      <c:catAx>
        <c:axId val="2203811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383104"/>
        <c:crosses val="autoZero"/>
        <c:auto val="1"/>
        <c:lblAlgn val="ctr"/>
        <c:lblOffset val="100"/>
        <c:noMultiLvlLbl val="0"/>
      </c:catAx>
      <c:valAx>
        <c:axId val="2203831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381184"/>
        <c:crosses val="autoZero"/>
        <c:crossBetween val="between"/>
      </c:valAx>
      <c:valAx>
        <c:axId val="22038464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394624"/>
        <c:crosses val="max"/>
        <c:crossBetween val="between"/>
      </c:valAx>
      <c:catAx>
        <c:axId val="220394624"/>
        <c:scaling>
          <c:orientation val="minMax"/>
        </c:scaling>
        <c:delete val="1"/>
        <c:axPos val="b"/>
        <c:numFmt formatCode="General" sourceLinked="1"/>
        <c:majorTickMark val="out"/>
        <c:minorTickMark val="none"/>
        <c:tickLblPos val="nextTo"/>
        <c:crossAx val="2203846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'5'!$A$29</c:f>
              <c:strCache>
                <c:ptCount val="1"/>
                <c:pt idx="0">
                  <c:v>営業利益（百万円）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'5'!$B$29:$O$29</c:f>
              <c:numCache>
                <c:formatCode>#,##0_);[Red]\(#,##0\)</c:formatCode>
                <c:ptCount val="14"/>
                <c:pt idx="0">
                  <c:v>3010</c:v>
                </c:pt>
                <c:pt idx="1">
                  <c:v>4349</c:v>
                </c:pt>
                <c:pt idx="2">
                  <c:v>4542</c:v>
                </c:pt>
                <c:pt idx="3">
                  <c:v>4703</c:v>
                </c:pt>
                <c:pt idx="4">
                  <c:v>3577</c:v>
                </c:pt>
                <c:pt idx="5">
                  <c:v>3452</c:v>
                </c:pt>
                <c:pt idx="6">
                  <c:v>5586</c:v>
                </c:pt>
                <c:pt idx="7">
                  <c:v>8532</c:v>
                </c:pt>
                <c:pt idx="8">
                  <c:v>7519</c:v>
                </c:pt>
                <c:pt idx="9">
                  <c:v>5733</c:v>
                </c:pt>
                <c:pt idx="10">
                  <c:v>8384</c:v>
                </c:pt>
                <c:pt idx="11">
                  <c:v>8779</c:v>
                </c:pt>
                <c:pt idx="12">
                  <c:v>17361</c:v>
                </c:pt>
                <c:pt idx="13">
                  <c:v>9856</c:v>
                </c:pt>
              </c:numCache>
            </c:numRef>
          </c:val>
          <c:extLst>
            <c:ext xmlns:c16="http://schemas.microsoft.com/office/drawing/2014/chart" uri="{C3380CC4-5D6E-409C-BE32-E72D297353CC}">
              <c16:uniqueId val="{00000006-B313-404F-A74F-458AF59DE58E}"/>
            </c:ext>
          </c:extLst>
        </c:ser>
        <c:dLbls>
          <c:showLegendKey val="0"/>
          <c:showVal val="0"/>
          <c:showCatName val="0"/>
          <c:showSerName val="0"/>
          <c:showPercent val="0"/>
          <c:showBubbleSize val="0"/>
        </c:dLbls>
        <c:gapWidth val="200"/>
        <c:overlap val="100"/>
        <c:axId val="220683648"/>
        <c:axId val="220685824"/>
        <c:extLst>
          <c:ext xmlns:c15="http://schemas.microsoft.com/office/drawing/2012/chart" uri="{02D57815-91ED-43cb-92C2-25804820EDAC}">
            <c15:filteredBarSeries>
              <c15:ser>
                <c:idx val="0"/>
                <c:order val="0"/>
                <c:tx>
                  <c:strRef>
                    <c:extLst>
                      <c:ext uri="{02D57815-91ED-43cb-92C2-25804820EDAC}">
                        <c15:formulaRef>
                          <c15:sqref>'4'!#REF!</c15:sqref>
                        </c15:formulaRef>
                      </c:ext>
                    </c:extLst>
                    <c:strCache>
                      <c:ptCount val="1"/>
                      <c:pt idx="0">
                        <c:v>#REF!</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'5'!$B$24:$O$24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'4'!#REF!</c15:sqref>
                        </c15:formulaRef>
                      </c:ext>
                    </c:extLst>
                    <c:numCache>
                      <c:formatCode>#,##0_);[Red]\(#,##0\)</c:formatCode>
                      <c:ptCount val="1"/>
                      <c:pt idx="0">
                        <c:v>1</c:v>
                      </c:pt>
                    </c:numCache>
                  </c:numRef>
                </c:val>
                <c:extLst>
                  <c:ext xmlns:c16="http://schemas.microsoft.com/office/drawing/2014/chart" uri="{C3380CC4-5D6E-409C-BE32-E72D297353CC}">
                    <c16:uniqueId val="{00000000-B313-404F-A74F-458AF59DE58E}"/>
                  </c:ext>
                </c:extLst>
              </c15:ser>
            </c15:filteredBarSeries>
          </c:ext>
        </c:extLst>
      </c:barChart>
      <c:lineChart>
        <c:grouping val="standard"/>
        <c:varyColors val="0"/>
        <c:ser>
          <c:idx val="2"/>
          <c:order val="2"/>
          <c:tx>
            <c:strRef>
              <c:f>'5'!$A$30</c:f>
              <c:strCache>
                <c:ptCount val="1"/>
                <c:pt idx="0">
                  <c:v>売上高営業利益率</c:v>
                </c:pt>
              </c:strCache>
            </c:strRef>
          </c:tx>
          <c:spPr>
            <a:ln w="34925" cap="rnd">
              <a:solidFill>
                <a:schemeClr val="tx1">
                  <a:lumMod val="75000"/>
                  <a:lumOff val="2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65000"/>
                    <a:lumOff val="3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'5'!$B$24:$N$24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'5'!$B$30:$O$30</c:f>
              <c:numCache>
                <c:formatCode>0.0%</c:formatCode>
                <c:ptCount val="14"/>
                <c:pt idx="0">
                  <c:v>2.1357331433109524E-2</c:v>
                </c:pt>
                <c:pt idx="1">
                  <c:v>3.0735244935892712E-2</c:v>
                </c:pt>
                <c:pt idx="2">
                  <c:v>3.0041099166271411E-2</c:v>
                </c:pt>
                <c:pt idx="3">
                  <c:v>2.9742883534447515E-2</c:v>
                </c:pt>
                <c:pt idx="4">
                  <c:v>1.9830848902345433E-2</c:v>
                </c:pt>
                <c:pt idx="5">
                  <c:v>2.0449872532348808E-2</c:v>
                </c:pt>
                <c:pt idx="6">
                  <c:v>3.3226105638259652E-2</c:v>
                </c:pt>
                <c:pt idx="7">
                  <c:v>5.0533100379889458E-2</c:v>
                </c:pt>
                <c:pt idx="8">
                  <c:v>4.4078575332897857E-2</c:v>
                </c:pt>
                <c:pt idx="9">
                  <c:v>3.1334795061286183E-2</c:v>
                </c:pt>
                <c:pt idx="10">
                  <c:v>4.1410623509001397E-2</c:v>
                </c:pt>
                <c:pt idx="11">
                  <c:v>4.4070637446888931E-2</c:v>
                </c:pt>
                <c:pt idx="12">
                  <c:v>7.7720624773365207E-2</c:v>
                </c:pt>
                <c:pt idx="13">
                  <c:v>4.3075696364431822E-2</c:v>
                </c:pt>
              </c:numCache>
            </c:numRef>
          </c:val>
          <c:smooth val="0"/>
          <c:extLst>
            <c:ext xmlns:c16="http://schemas.microsoft.com/office/drawing/2014/chart" uri="{C3380CC4-5D6E-409C-BE32-E72D297353CC}">
              <c16:uniqueId val="{00000007-B313-404F-A74F-458AF59DE58E}"/>
            </c:ext>
          </c:extLst>
        </c:ser>
        <c:dLbls>
          <c:showLegendKey val="0"/>
          <c:showVal val="0"/>
          <c:showCatName val="0"/>
          <c:showSerName val="0"/>
          <c:showPercent val="0"/>
          <c:showBubbleSize val="0"/>
        </c:dLbls>
        <c:marker val="1"/>
        <c:smooth val="0"/>
        <c:axId val="220689152"/>
        <c:axId val="220687360"/>
      </c:lineChart>
      <c:catAx>
        <c:axId val="2206836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685824"/>
        <c:crosses val="autoZero"/>
        <c:auto val="1"/>
        <c:lblAlgn val="ctr"/>
        <c:lblOffset val="100"/>
        <c:noMultiLvlLbl val="0"/>
      </c:catAx>
      <c:valAx>
        <c:axId val="2206858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683648"/>
        <c:crosses val="autoZero"/>
        <c:crossBetween val="between"/>
      </c:valAx>
      <c:valAx>
        <c:axId val="22068736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689152"/>
        <c:crosses val="max"/>
        <c:crossBetween val="between"/>
      </c:valAx>
      <c:catAx>
        <c:axId val="220689152"/>
        <c:scaling>
          <c:orientation val="minMax"/>
        </c:scaling>
        <c:delete val="1"/>
        <c:axPos val="b"/>
        <c:numFmt formatCode="General" sourceLinked="1"/>
        <c:majorTickMark val="out"/>
        <c:minorTickMark val="none"/>
        <c:tickLblPos val="nextTo"/>
        <c:crossAx val="220687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'6'!$A$29</c:f>
              <c:strCache>
                <c:ptCount val="1"/>
                <c:pt idx="0">
                  <c:v>経常利益（百万円）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'6'!$B$24:$O$24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'6'!$B$29:$O$29</c:f>
              <c:numCache>
                <c:formatCode>#,##0_);[Red]\(#,##0\)</c:formatCode>
                <c:ptCount val="14"/>
                <c:pt idx="0">
                  <c:v>2819</c:v>
                </c:pt>
                <c:pt idx="1">
                  <c:v>4373</c:v>
                </c:pt>
                <c:pt idx="2">
                  <c:v>4600</c:v>
                </c:pt>
                <c:pt idx="3">
                  <c:v>5669</c:v>
                </c:pt>
                <c:pt idx="4">
                  <c:v>5025</c:v>
                </c:pt>
                <c:pt idx="5">
                  <c:v>4648</c:v>
                </c:pt>
                <c:pt idx="6">
                  <c:v>5281</c:v>
                </c:pt>
                <c:pt idx="7">
                  <c:v>9033</c:v>
                </c:pt>
                <c:pt idx="8">
                  <c:v>8760</c:v>
                </c:pt>
                <c:pt idx="9">
                  <c:v>6838</c:v>
                </c:pt>
                <c:pt idx="10">
                  <c:v>9108</c:v>
                </c:pt>
                <c:pt idx="11">
                  <c:v>9935</c:v>
                </c:pt>
                <c:pt idx="12">
                  <c:v>18725</c:v>
                </c:pt>
                <c:pt idx="13">
                  <c:v>13008</c:v>
                </c:pt>
              </c:numCache>
            </c:numRef>
          </c:val>
          <c:extLst>
            <c:ext xmlns:c16="http://schemas.microsoft.com/office/drawing/2014/chart" uri="{C3380CC4-5D6E-409C-BE32-E72D297353CC}">
              <c16:uniqueId val="{00000006-5614-4A5C-8063-F6A4C78E7169}"/>
            </c:ext>
          </c:extLst>
        </c:ser>
        <c:dLbls>
          <c:showLegendKey val="0"/>
          <c:showVal val="0"/>
          <c:showCatName val="0"/>
          <c:showSerName val="0"/>
          <c:showPercent val="0"/>
          <c:showBubbleSize val="0"/>
        </c:dLbls>
        <c:gapWidth val="200"/>
        <c:overlap val="100"/>
        <c:axId val="220740608"/>
        <c:axId val="220742784"/>
        <c:extLst>
          <c:ext xmlns:c15="http://schemas.microsoft.com/office/drawing/2012/chart" uri="{02D57815-91ED-43cb-92C2-25804820EDAC}">
            <c15:filteredBarSeries>
              <c15:ser>
                <c:idx val="0"/>
                <c:order val="0"/>
                <c:tx>
                  <c:strRef>
                    <c:extLst>
                      <c:ext uri="{02D57815-91ED-43cb-92C2-25804820EDAC}">
                        <c15:formulaRef>
                          <c15:sqref>'5'!#REF!</c15:sqref>
                        </c15:formulaRef>
                      </c:ext>
                    </c:extLst>
                    <c:strCache>
                      <c:ptCount val="1"/>
                      <c:pt idx="0">
                        <c:v>#REF!</c:v>
                      </c:pt>
                    </c:strCache>
                  </c:strRef>
                </c:tx>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'6'!$B$24:$O$24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'5'!#REF!</c15:sqref>
                        </c15:formulaRef>
                      </c:ext>
                    </c:extLst>
                    <c:numCache>
                      <c:formatCode>#,##0_);[Red]\(#,##0\)</c:formatCode>
                      <c:ptCount val="1"/>
                      <c:pt idx="0">
                        <c:v>1</c:v>
                      </c:pt>
                    </c:numCache>
                  </c:numRef>
                </c:val>
                <c:extLst>
                  <c:ext xmlns:c16="http://schemas.microsoft.com/office/drawing/2014/chart" uri="{C3380CC4-5D6E-409C-BE32-E72D297353CC}">
                    <c16:uniqueId val="{00000000-5614-4A5C-8063-F6A4C78E71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'5'!#REF!</c15:sqref>
                        </c15:formulaRef>
                      </c:ext>
                    </c:extLst>
                    <c:strCache>
                      <c:ptCount val="1"/>
                      <c:pt idx="0">
                        <c:v>#REF!</c:v>
                      </c:pt>
                    </c:strCache>
                  </c:strRef>
                </c:tx>
                <c:spPr>
                  <a:solidFill>
                    <a:schemeClr val="accent1">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xmlns:c15="http://schemas.microsoft.com/office/drawing/2012/chart">
                      <c:ext xmlns:c15="http://schemas.microsoft.com/office/drawing/2012/chart" uri="{02D57815-91ED-43cb-92C2-25804820EDAC}">
                        <c15:formulaRef>
                          <c15:sqref>'6'!$B$24:$O$24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xmlns:c15="http://schemas.microsoft.com/office/drawing/2012/chart">
                      <c:ext xmlns:c15="http://schemas.microsoft.com/office/drawing/2012/chart" uri="{02D57815-91ED-43cb-92C2-25804820EDAC}">
                        <c15:formulaRef>
                          <c15:sqref>'5'!#REF!</c15:sqref>
                        </c15:formulaRef>
                      </c:ext>
                    </c:extLst>
                    <c:numCache>
                      <c:formatCode>#,##0_);[Red]\(#,##0\)</c:formatCode>
                      <c:ptCount val="1"/>
                      <c:pt idx="0">
                        <c:v>1</c:v>
                      </c:pt>
                    </c:numCache>
                  </c:numRef>
                </c:val>
                <c:extLst xmlns:c15="http://schemas.microsoft.com/office/drawing/2012/chart">
                  <c:ext xmlns:c16="http://schemas.microsoft.com/office/drawing/2014/chart" uri="{C3380CC4-5D6E-409C-BE32-E72D297353CC}">
                    <c16:uniqueId val="{00000005-5614-4A5C-8063-F6A4C78E7169}"/>
                  </c:ext>
                </c:extLst>
              </c15:ser>
            </c15:filteredBarSeries>
          </c:ext>
        </c:extLst>
      </c:barChart>
      <c:lineChart>
        <c:grouping val="standard"/>
        <c:varyColors val="0"/>
        <c:ser>
          <c:idx val="3"/>
          <c:order val="3"/>
          <c:tx>
            <c:strRef>
              <c:f>'6'!$A$30</c:f>
              <c:strCache>
                <c:ptCount val="1"/>
                <c:pt idx="0">
                  <c:v>売上高経常利益率</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75000"/>
                    <a:lumOff val="2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'6'!$B$24:$N$24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'6'!$B$30:$O$30</c:f>
              <c:numCache>
                <c:formatCode>0.0%</c:formatCode>
                <c:ptCount val="14"/>
                <c:pt idx="0">
                  <c:v>2.0002287415057152E-2</c:v>
                </c:pt>
                <c:pt idx="1">
                  <c:v>3.090915161925821E-2</c:v>
                </c:pt>
                <c:pt idx="2">
                  <c:v>3.0425875610773583E-2</c:v>
                </c:pt>
                <c:pt idx="3">
                  <c:v>3.5845681598094578E-2</c:v>
                </c:pt>
                <c:pt idx="4">
                  <c:v>2.7858946228533518E-2</c:v>
                </c:pt>
                <c:pt idx="5">
                  <c:v>2.7531071098812757E-2</c:v>
                </c:pt>
                <c:pt idx="6">
                  <c:v>3.1411340674641186E-2</c:v>
                </c:pt>
                <c:pt idx="7">
                  <c:v>5.3503313647285861E-2</c:v>
                </c:pt>
                <c:pt idx="8">
                  <c:v>5.1356771417898212E-2</c:v>
                </c:pt>
                <c:pt idx="9">
                  <c:v>3.7374536963742301E-2</c:v>
                </c:pt>
                <c:pt idx="10">
                  <c:v>4.4985955667902158E-2</c:v>
                </c:pt>
                <c:pt idx="11">
                  <c:v>4.9873068142120634E-2</c:v>
                </c:pt>
                <c:pt idx="12">
                  <c:v>8.3826893547679485E-2</c:v>
                </c:pt>
                <c:pt idx="13">
                  <c:v>5.6850231871506486E-2</c:v>
                </c:pt>
              </c:numCache>
            </c:numRef>
          </c:val>
          <c:smooth val="0"/>
          <c:extLst>
            <c:ext xmlns:c16="http://schemas.microsoft.com/office/drawing/2014/chart" uri="{C3380CC4-5D6E-409C-BE32-E72D297353CC}">
              <c16:uniqueId val="{00000007-5614-4A5C-8063-F6A4C78E7169}"/>
            </c:ext>
          </c:extLst>
        </c:ser>
        <c:dLbls>
          <c:showLegendKey val="0"/>
          <c:showVal val="0"/>
          <c:showCatName val="0"/>
          <c:showSerName val="0"/>
          <c:showPercent val="0"/>
          <c:showBubbleSize val="0"/>
        </c:dLbls>
        <c:marker val="1"/>
        <c:smooth val="0"/>
        <c:axId val="220766592"/>
        <c:axId val="220744320"/>
      </c:lineChart>
      <c:catAx>
        <c:axId val="220740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742784"/>
        <c:crosses val="autoZero"/>
        <c:auto val="1"/>
        <c:lblAlgn val="ctr"/>
        <c:lblOffset val="100"/>
        <c:noMultiLvlLbl val="0"/>
      </c:catAx>
      <c:valAx>
        <c:axId val="22074278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740608"/>
        <c:crosses val="autoZero"/>
        <c:crossBetween val="between"/>
      </c:valAx>
      <c:valAx>
        <c:axId val="22074432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766592"/>
        <c:crosses val="max"/>
        <c:crossBetween val="between"/>
      </c:valAx>
      <c:catAx>
        <c:axId val="220766592"/>
        <c:scaling>
          <c:orientation val="minMax"/>
        </c:scaling>
        <c:delete val="1"/>
        <c:axPos val="b"/>
        <c:numFmt formatCode="General" sourceLinked="1"/>
        <c:majorTickMark val="out"/>
        <c:minorTickMark val="none"/>
        <c:tickLblPos val="nextTo"/>
        <c:crossAx val="220744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'7'!$A$26</c:f>
              <c:strCache>
                <c:ptCount val="1"/>
                <c:pt idx="0">
                  <c:v>親会社株主に帰属する当期純利益（百万円）</c:v>
                </c:pt>
              </c:strCache>
            </c:strRef>
          </c:tx>
          <c:spPr>
            <a:solidFill>
              <a:srgbClr val="0070C0"/>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'7'!$B$24:$O$24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'7'!$B$26:$O$26</c:f>
              <c:numCache>
                <c:formatCode>#,##0_);[Red]\(#,##0\)</c:formatCode>
                <c:ptCount val="14"/>
                <c:pt idx="0">
                  <c:v>511</c:v>
                </c:pt>
                <c:pt idx="1">
                  <c:v>1375</c:v>
                </c:pt>
                <c:pt idx="2">
                  <c:v>874</c:v>
                </c:pt>
                <c:pt idx="3">
                  <c:v>1318</c:v>
                </c:pt>
                <c:pt idx="4">
                  <c:v>2546</c:v>
                </c:pt>
                <c:pt idx="5">
                  <c:v>2736</c:v>
                </c:pt>
                <c:pt idx="6">
                  <c:v>3988</c:v>
                </c:pt>
                <c:pt idx="7">
                  <c:v>5132</c:v>
                </c:pt>
                <c:pt idx="8">
                  <c:v>5895</c:v>
                </c:pt>
                <c:pt idx="9">
                  <c:v>4402</c:v>
                </c:pt>
                <c:pt idx="10">
                  <c:v>5447</c:v>
                </c:pt>
                <c:pt idx="11">
                  <c:v>5620</c:v>
                </c:pt>
                <c:pt idx="12">
                  <c:v>7872</c:v>
                </c:pt>
                <c:pt idx="13">
                  <c:v>10325</c:v>
                </c:pt>
              </c:numCache>
            </c:numRef>
          </c:val>
          <c:extLst>
            <c:ext xmlns:c16="http://schemas.microsoft.com/office/drawing/2014/chart" uri="{C3380CC4-5D6E-409C-BE32-E72D297353CC}">
              <c16:uniqueId val="{00000003-EDEA-4660-9737-511DB6E4C8E9}"/>
            </c:ext>
          </c:extLst>
        </c:ser>
        <c:dLbls>
          <c:showLegendKey val="0"/>
          <c:showVal val="0"/>
          <c:showCatName val="0"/>
          <c:showSerName val="0"/>
          <c:showPercent val="0"/>
          <c:showBubbleSize val="0"/>
        </c:dLbls>
        <c:gapWidth val="200"/>
        <c:axId val="220832128"/>
        <c:axId val="220833664"/>
        <c:extLst>
          <c:ext xmlns:c15="http://schemas.microsoft.com/office/drawing/2012/chart" uri="{02D57815-91ED-43cb-92C2-25804820EDAC}">
            <c15:filteredBarSeries>
              <c15:ser>
                <c:idx val="0"/>
                <c:order val="0"/>
                <c:tx>
                  <c:strRef>
                    <c:extLst>
                      <c:ext uri="{02D57815-91ED-43cb-92C2-25804820EDAC}">
                        <c15:formulaRef>
                          <c15:sqref>'6'!#REF!</c15:sqref>
                        </c15:formulaRef>
                      </c:ext>
                    </c:extLst>
                    <c:strCache>
                      <c:ptCount val="1"/>
                      <c:pt idx="0">
                        <c:v>#REF!</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'7'!$B$24:$O$24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'6'!#REF!</c15:sqref>
                        </c15:formulaRef>
                      </c:ext>
                    </c:extLst>
                    <c:numCache>
                      <c:formatCode>#,##0_);[Red]\(#,##0\)</c:formatCode>
                      <c:ptCount val="1"/>
                      <c:pt idx="0">
                        <c:v>1</c:v>
                      </c:pt>
                    </c:numCache>
                  </c:numRef>
                </c:val>
                <c:extLst>
                  <c:ext xmlns:c16="http://schemas.microsoft.com/office/drawing/2014/chart" uri="{C3380CC4-5D6E-409C-BE32-E72D297353CC}">
                    <c16:uniqueId val="{00000002-EDEA-4660-9737-511DB6E4C8E9}"/>
                  </c:ext>
                </c:extLst>
              </c15:ser>
            </c15:filteredBarSeries>
          </c:ext>
        </c:extLst>
      </c:barChart>
      <c:lineChart>
        <c:grouping val="standard"/>
        <c:varyColors val="0"/>
        <c:ser>
          <c:idx val="2"/>
          <c:order val="2"/>
          <c:tx>
            <c:strRef>
              <c:f>'7'!$A$27</c:f>
              <c:strCache>
                <c:ptCount val="1"/>
                <c:pt idx="0">
                  <c:v>売上高当期純利益率</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accent3"/>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Pt>
            <c:idx val="16"/>
            <c:marker>
              <c:spPr>
                <a:solidFill>
                  <a:schemeClr val="bg1"/>
                </a:solidFill>
                <a:ln w="9525">
                  <a:solidFill>
                    <a:schemeClr val="tx1">
                      <a:lumMod val="65000"/>
                      <a:lumOff val="3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5-EDEA-4660-9737-511DB6E4C8E9}"/>
              </c:ext>
            </c:extLst>
          </c:dPt>
          <c:cat>
            <c:strRef>
              <c:f>'7'!$B$24:$N$24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'7'!$B$27:$O$27</c:f>
              <c:numCache>
                <c:formatCode>0.0%</c:formatCode>
                <c:ptCount val="14"/>
                <c:pt idx="0">
                  <c:v>3.6318159751810289E-3</c:v>
                </c:pt>
                <c:pt idx="1">
                  <c:v>9.7204359433292753E-3</c:v>
                </c:pt>
                <c:pt idx="2">
                  <c:v>5.7810177483111555E-3</c:v>
                </c:pt>
                <c:pt idx="3">
                  <c:v>8.3366764526847086E-3</c:v>
                </c:pt>
                <c:pt idx="4">
                  <c:v>1.411584985534973E-2</c:v>
                </c:pt>
                <c:pt idx="5">
                  <c:v>1.6207797811409665E-2</c:v>
                </c:pt>
                <c:pt idx="6">
                  <c:v>2.3720562093856399E-2</c:v>
                </c:pt>
                <c:pt idx="7">
                  <c:v>3.0400863890606013E-2</c:v>
                </c:pt>
                <c:pt idx="8">
                  <c:v>3.4561061014300648E-2</c:v>
                </c:pt>
                <c:pt idx="9">
                  <c:v>2.4061341022459177E-2</c:v>
                </c:pt>
                <c:pt idx="10">
                  <c:v>2.6904396966936115E-2</c:v>
                </c:pt>
                <c:pt idx="11">
                  <c:v>2.8213015172308106E-2</c:v>
                </c:pt>
                <c:pt idx="12">
                  <c:v>3.5240870814810837E-2</c:v>
                </c:pt>
                <c:pt idx="13">
                  <c:v>4.5123927301921572E-2</c:v>
                </c:pt>
              </c:numCache>
            </c:numRef>
          </c:val>
          <c:smooth val="0"/>
          <c:extLst>
            <c:ext xmlns:c16="http://schemas.microsoft.com/office/drawing/2014/chart" uri="{C3380CC4-5D6E-409C-BE32-E72D297353CC}">
              <c16:uniqueId val="{00000004-EDEA-4660-9737-511DB6E4C8E9}"/>
            </c:ext>
          </c:extLst>
        </c:ser>
        <c:dLbls>
          <c:showLegendKey val="0"/>
          <c:showVal val="0"/>
          <c:showCatName val="0"/>
          <c:showSerName val="0"/>
          <c:showPercent val="0"/>
          <c:showBubbleSize val="0"/>
        </c:dLbls>
        <c:marker val="1"/>
        <c:smooth val="0"/>
        <c:axId val="220845184"/>
        <c:axId val="220835200"/>
      </c:lineChart>
      <c:catAx>
        <c:axId val="220832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833664"/>
        <c:crosses val="autoZero"/>
        <c:auto val="1"/>
        <c:lblAlgn val="ctr"/>
        <c:lblOffset val="100"/>
        <c:noMultiLvlLbl val="0"/>
      </c:catAx>
      <c:valAx>
        <c:axId val="2208336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832128"/>
        <c:crosses val="autoZero"/>
        <c:crossBetween val="between"/>
      </c:valAx>
      <c:valAx>
        <c:axId val="22083520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845184"/>
        <c:crosses val="max"/>
        <c:crossBetween val="between"/>
      </c:valAx>
      <c:catAx>
        <c:axId val="220845184"/>
        <c:scaling>
          <c:orientation val="minMax"/>
        </c:scaling>
        <c:delete val="1"/>
        <c:axPos val="b"/>
        <c:numFmt formatCode="General" sourceLinked="1"/>
        <c:majorTickMark val="out"/>
        <c:minorTickMark val="none"/>
        <c:tickLblPos val="nextTo"/>
        <c:crossAx val="2208352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'8'!$A$25</c:f>
              <c:strCache>
                <c:ptCount val="1"/>
                <c:pt idx="0">
                  <c:v>親会社株主に帰属する当期純利益（百万円）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'8'!$B$24:$O$24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'8'!$B$25:$O$25</c:f>
              <c:numCache>
                <c:formatCode>#,##0_);[Red]\(#,##0\)</c:formatCode>
                <c:ptCount val="14"/>
                <c:pt idx="0">
                  <c:v>511</c:v>
                </c:pt>
                <c:pt idx="1">
                  <c:v>1375</c:v>
                </c:pt>
                <c:pt idx="2">
                  <c:v>874</c:v>
                </c:pt>
                <c:pt idx="3">
                  <c:v>1318</c:v>
                </c:pt>
                <c:pt idx="4">
                  <c:v>2546</c:v>
                </c:pt>
                <c:pt idx="5">
                  <c:v>2736</c:v>
                </c:pt>
                <c:pt idx="6">
                  <c:v>3988</c:v>
                </c:pt>
                <c:pt idx="7">
                  <c:v>5132</c:v>
                </c:pt>
                <c:pt idx="8">
                  <c:v>5895</c:v>
                </c:pt>
                <c:pt idx="9">
                  <c:v>4402</c:v>
                </c:pt>
                <c:pt idx="10">
                  <c:v>5447</c:v>
                </c:pt>
                <c:pt idx="11">
                  <c:v>5620</c:v>
                </c:pt>
                <c:pt idx="12">
                  <c:v>7872</c:v>
                </c:pt>
                <c:pt idx="13">
                  <c:v>10325</c:v>
                </c:pt>
              </c:numCache>
            </c:numRef>
          </c:val>
          <c:extLst>
            <c:ext xmlns:c16="http://schemas.microsoft.com/office/drawing/2014/chart" uri="{C3380CC4-5D6E-409C-BE32-E72D297353CC}">
              <c16:uniqueId val="{00000000-501D-407C-A056-725ED506EF4C}"/>
            </c:ext>
          </c:extLst>
        </c:ser>
        <c:dLbls>
          <c:showLegendKey val="0"/>
          <c:showVal val="0"/>
          <c:showCatName val="0"/>
          <c:showSerName val="0"/>
          <c:showPercent val="0"/>
          <c:showBubbleSize val="0"/>
        </c:dLbls>
        <c:gapWidth val="200"/>
        <c:axId val="220433792"/>
        <c:axId val="220435968"/>
      </c:barChart>
      <c:lineChart>
        <c:grouping val="standard"/>
        <c:varyColors val="0"/>
        <c:ser>
          <c:idx val="2"/>
          <c:order val="1"/>
          <c:tx>
            <c:strRef>
              <c:f>'8'!$A$27</c:f>
              <c:strCache>
                <c:ptCount val="1"/>
                <c:pt idx="0">
                  <c:v>自己資本当期純利益率（ROE）</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'8'!$B$24:$N$24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'8'!$B$27:$O$27</c:f>
              <c:numCache>
                <c:formatCode>0.0%</c:formatCode>
                <c:ptCount val="14"/>
                <c:pt idx="0">
                  <c:v>1.5814223906584622E-2</c:v>
                </c:pt>
                <c:pt idx="1">
                  <c:v>4.1356496227202777E-2</c:v>
                </c:pt>
                <c:pt idx="2">
                  <c:v>2.6142510742346376E-2</c:v>
                </c:pt>
                <c:pt idx="3">
                  <c:v>3.7902445341773908E-2</c:v>
                </c:pt>
                <c:pt idx="4">
                  <c:v>6.9614456034235578E-2</c:v>
                </c:pt>
                <c:pt idx="5">
                  <c:v>7.0409664658681009E-2</c:v>
                </c:pt>
                <c:pt idx="6">
                  <c:v>9.8039375944794005E-2</c:v>
                </c:pt>
                <c:pt idx="7">
                  <c:v>0.11745281457050248</c:v>
                </c:pt>
                <c:pt idx="8">
                  <c:v>0.1169050755685991</c:v>
                </c:pt>
                <c:pt idx="9">
                  <c:v>7.7814390071850467E-2</c:v>
                </c:pt>
                <c:pt idx="10">
                  <c:v>9.5003874132812957E-2</c:v>
                </c:pt>
                <c:pt idx="11">
                  <c:v>9.0999999999999998E-2</c:v>
                </c:pt>
                <c:pt idx="12">
                  <c:v>0.1089458566013284</c:v>
                </c:pt>
                <c:pt idx="13">
                  <c:v>0.12906108965063667</c:v>
                </c:pt>
              </c:numCache>
            </c:numRef>
          </c:val>
          <c:smooth val="0"/>
          <c:extLst>
            <c:ext xmlns:c16="http://schemas.microsoft.com/office/drawing/2014/chart" uri="{C3380CC4-5D6E-409C-BE32-E72D297353CC}">
              <c16:uniqueId val="{00000007-501D-407C-A056-725ED506EF4C}"/>
            </c:ext>
          </c:extLst>
        </c:ser>
        <c:dLbls>
          <c:showLegendKey val="0"/>
          <c:showVal val="0"/>
          <c:showCatName val="0"/>
          <c:showSerName val="0"/>
          <c:showPercent val="0"/>
          <c:showBubbleSize val="0"/>
        </c:dLbls>
        <c:marker val="1"/>
        <c:smooth val="0"/>
        <c:axId val="220455680"/>
        <c:axId val="220437504"/>
      </c:lineChart>
      <c:catAx>
        <c:axId val="220433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435968"/>
        <c:crosses val="autoZero"/>
        <c:auto val="1"/>
        <c:lblAlgn val="ctr"/>
        <c:lblOffset val="100"/>
        <c:noMultiLvlLbl val="0"/>
      </c:catAx>
      <c:valAx>
        <c:axId val="2204359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433792"/>
        <c:crosses val="autoZero"/>
        <c:crossBetween val="between"/>
      </c:valAx>
      <c:valAx>
        <c:axId val="220437504"/>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455680"/>
        <c:crosses val="max"/>
        <c:crossBetween val="between"/>
      </c:valAx>
      <c:catAx>
        <c:axId val="220455680"/>
        <c:scaling>
          <c:orientation val="minMax"/>
        </c:scaling>
        <c:delete val="1"/>
        <c:axPos val="b"/>
        <c:numFmt formatCode="General" sourceLinked="1"/>
        <c:majorTickMark val="out"/>
        <c:minorTickMark val="none"/>
        <c:tickLblPos val="nextTo"/>
        <c:crossAx val="2204375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'9'!$A$26</c:f>
              <c:strCache>
                <c:ptCount val="1"/>
                <c:pt idx="0">
                  <c:v>総資産額（百万円）</c:v>
                </c:pt>
              </c:strCache>
            </c:strRef>
          </c:tx>
          <c:spPr>
            <a:solidFill>
              <a:srgbClr val="0070C0"/>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'9'!$B$24:$O$24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'9'!$B$26:$O$26</c:f>
              <c:numCache>
                <c:formatCode>#,##0_);[Red]\(#,##0\)</c:formatCode>
                <c:ptCount val="14"/>
                <c:pt idx="0">
                  <c:v>123862</c:v>
                </c:pt>
                <c:pt idx="1">
                  <c:v>115969</c:v>
                </c:pt>
                <c:pt idx="2">
                  <c:v>125469</c:v>
                </c:pt>
                <c:pt idx="3">
                  <c:v>131618</c:v>
                </c:pt>
                <c:pt idx="4">
                  <c:v>135890</c:v>
                </c:pt>
                <c:pt idx="5">
                  <c:v>135596</c:v>
                </c:pt>
                <c:pt idx="6">
                  <c:v>130315</c:v>
                </c:pt>
                <c:pt idx="7">
                  <c:v>132171</c:v>
                </c:pt>
                <c:pt idx="8">
                  <c:v>140776</c:v>
                </c:pt>
                <c:pt idx="9">
                  <c:v>160158</c:v>
                </c:pt>
                <c:pt idx="10">
                  <c:v>170638</c:v>
                </c:pt>
                <c:pt idx="11">
                  <c:v>172553</c:v>
                </c:pt>
                <c:pt idx="12">
                  <c:v>183391</c:v>
                </c:pt>
                <c:pt idx="13">
                  <c:v>185797.08499999999</c:v>
                </c:pt>
              </c:numCache>
            </c:numRef>
          </c:val>
          <c:extLst>
            <c:ext xmlns:c16="http://schemas.microsoft.com/office/drawing/2014/chart" uri="{C3380CC4-5D6E-409C-BE32-E72D297353CC}">
              <c16:uniqueId val="{00000001-9B77-41CD-A1F3-CFAA422372C5}"/>
            </c:ext>
          </c:extLst>
        </c:ser>
        <c:dLbls>
          <c:showLegendKey val="0"/>
          <c:showVal val="0"/>
          <c:showCatName val="0"/>
          <c:showSerName val="0"/>
          <c:showPercent val="0"/>
          <c:showBubbleSize val="0"/>
        </c:dLbls>
        <c:gapWidth val="200"/>
        <c:axId val="220531328"/>
        <c:axId val="220533504"/>
        <c:extLst>
          <c:ext xmlns:c15="http://schemas.microsoft.com/office/drawing/2012/chart" uri="{02D57815-91ED-43cb-92C2-25804820EDAC}">
            <c15:filteredBarSeries>
              <c15:ser>
                <c:idx val="0"/>
                <c:order val="0"/>
                <c:tx>
                  <c:strRef>
                    <c:extLst>
                      <c:ext uri="{02D57815-91ED-43cb-92C2-25804820EDAC}">
                        <c15:formulaRef>
                          <c15:sqref>'8'!#REF!</c15:sqref>
                        </c15:formulaRef>
                      </c:ext>
                    </c:extLst>
                    <c:strCache>
                      <c:ptCount val="1"/>
                      <c:pt idx="0">
                        <c:v>#REF!</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'9'!$B$24:$O$24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'8'!#REF!</c15:sqref>
                        </c15:formulaRef>
                      </c:ext>
                    </c:extLst>
                    <c:numCache>
                      <c:formatCode>#,##0_);[Red]\(#,##0\)</c:formatCode>
                      <c:ptCount val="1"/>
                      <c:pt idx="0">
                        <c:v>1</c:v>
                      </c:pt>
                    </c:numCache>
                  </c:numRef>
                </c:val>
                <c:extLst>
                  <c:ext xmlns:c16="http://schemas.microsoft.com/office/drawing/2014/chart" uri="{C3380CC4-5D6E-409C-BE32-E72D297353CC}">
                    <c16:uniqueId val="{00000000-9B77-41CD-A1F3-CFAA422372C5}"/>
                  </c:ext>
                </c:extLst>
              </c15:ser>
            </c15:filteredBarSeries>
          </c:ext>
        </c:extLst>
      </c:barChart>
      <c:lineChart>
        <c:grouping val="standard"/>
        <c:varyColors val="0"/>
        <c:ser>
          <c:idx val="2"/>
          <c:order val="2"/>
          <c:tx>
            <c:strRef>
              <c:f>'9'!$A$27</c:f>
              <c:strCache>
                <c:ptCount val="1"/>
                <c:pt idx="0">
                  <c:v>総資産経常利益率（ROA）</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accent3"/>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'9'!$B$24:$N$24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'9'!$B$27:$O$27</c:f>
              <c:numCache>
                <c:formatCode>0.0%</c:formatCode>
                <c:ptCount val="14"/>
                <c:pt idx="0">
                  <c:v>2.2648109461103617E-2</c:v>
                </c:pt>
                <c:pt idx="1">
                  <c:v>3.6474270058697446E-2</c:v>
                </c:pt>
                <c:pt idx="2">
                  <c:v>3.8110511007917319E-2</c:v>
                </c:pt>
                <c:pt idx="3">
                  <c:v>4.410245262528649E-2</c:v>
                </c:pt>
                <c:pt idx="4">
                  <c:v>3.7572902565169729E-2</c:v>
                </c:pt>
                <c:pt idx="5">
                  <c:v>3.4242253509381329E-2</c:v>
                </c:pt>
                <c:pt idx="6">
                  <c:v>3.9724164924688651E-2</c:v>
                </c:pt>
                <c:pt idx="7">
                  <c:v>6.8830893086711059E-2</c:v>
                </c:pt>
                <c:pt idx="8">
                  <c:v>6.4192089993134541E-2</c:v>
                </c:pt>
                <c:pt idx="9">
                  <c:v>4.5445991498619664E-2</c:v>
                </c:pt>
                <c:pt idx="10">
                  <c:v>5.5072021620543143E-2</c:v>
                </c:pt>
                <c:pt idx="11">
                  <c:v>5.8000000000000003E-2</c:v>
                </c:pt>
                <c:pt idx="12">
                  <c:v>0.10521620944770424</c:v>
                </c:pt>
                <c:pt idx="13">
                  <c:v>7.0472693797831762E-2</c:v>
                </c:pt>
              </c:numCache>
            </c:numRef>
          </c:val>
          <c:smooth val="0"/>
          <c:extLst>
            <c:ext xmlns:c16="http://schemas.microsoft.com/office/drawing/2014/chart" uri="{C3380CC4-5D6E-409C-BE32-E72D297353CC}">
              <c16:uniqueId val="{00000002-9B77-41CD-A1F3-CFAA422372C5}"/>
            </c:ext>
          </c:extLst>
        </c:ser>
        <c:dLbls>
          <c:showLegendKey val="0"/>
          <c:showVal val="0"/>
          <c:showCatName val="0"/>
          <c:showSerName val="0"/>
          <c:showPercent val="0"/>
          <c:showBubbleSize val="0"/>
        </c:dLbls>
        <c:marker val="1"/>
        <c:smooth val="0"/>
        <c:axId val="220549120"/>
        <c:axId val="220535040"/>
      </c:lineChart>
      <c:catAx>
        <c:axId val="220531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533504"/>
        <c:crosses val="autoZero"/>
        <c:auto val="1"/>
        <c:lblAlgn val="ctr"/>
        <c:lblOffset val="100"/>
        <c:noMultiLvlLbl val="0"/>
      </c:catAx>
      <c:valAx>
        <c:axId val="2205335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531328"/>
        <c:crosses val="autoZero"/>
        <c:crossBetween val="between"/>
      </c:valAx>
      <c:valAx>
        <c:axId val="22053504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549120"/>
        <c:crosses val="max"/>
        <c:crossBetween val="between"/>
      </c:valAx>
      <c:catAx>
        <c:axId val="220549120"/>
        <c:scaling>
          <c:orientation val="minMax"/>
        </c:scaling>
        <c:delete val="1"/>
        <c:axPos val="b"/>
        <c:numFmt formatCode="General" sourceLinked="1"/>
        <c:majorTickMark val="out"/>
        <c:minorTickMark val="none"/>
        <c:tickLblPos val="nextTo"/>
        <c:crossAx val="2205350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'10'!$A$25</c:f>
              <c:strCache>
                <c:ptCount val="1"/>
                <c:pt idx="0">
                  <c:v>１株当たり当期純利益（EPS)（円）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'10'!$B$24:$O$24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'10'!$B$25:$O$25</c:f>
              <c:numCache>
                <c:formatCode>#,##0.00_);[Red]\(#,##0.00\)</c:formatCode>
                <c:ptCount val="14"/>
                <c:pt idx="0">
                  <c:v>20.035187214655984</c:v>
                </c:pt>
                <c:pt idx="1">
                  <c:v>54.412434679397307</c:v>
                </c:pt>
                <c:pt idx="2">
                  <c:v>34.83037979146183</c:v>
                </c:pt>
                <c:pt idx="3">
                  <c:v>52.534720828748618</c:v>
                </c:pt>
                <c:pt idx="4">
                  <c:v>101.46320418608575</c:v>
                </c:pt>
                <c:pt idx="5">
                  <c:v>111.69767926371777</c:v>
                </c:pt>
                <c:pt idx="6">
                  <c:v>164.67406976751676</c:v>
                </c:pt>
                <c:pt idx="7">
                  <c:v>212.95751491489017</c:v>
                </c:pt>
                <c:pt idx="8">
                  <c:v>244.59886893089867</c:v>
                </c:pt>
                <c:pt idx="9">
                  <c:v>174.55215698489826</c:v>
                </c:pt>
                <c:pt idx="10">
                  <c:v>209.32087729872978</c:v>
                </c:pt>
                <c:pt idx="11">
                  <c:v>215.82958751993232</c:v>
                </c:pt>
                <c:pt idx="12">
                  <c:v>302.18</c:v>
                </c:pt>
                <c:pt idx="13">
                  <c:v>396.0957021098651</c:v>
                </c:pt>
              </c:numCache>
            </c:numRef>
          </c:val>
          <c:extLst xmlns:c15="http://schemas.microsoft.com/office/drawing/2012/chart">
            <c:ext xmlns:c16="http://schemas.microsoft.com/office/drawing/2014/chart" uri="{C3380CC4-5D6E-409C-BE32-E72D297353CC}">
              <c16:uniqueId val="{00000002-6CCE-481E-9D94-11D5A8CDDB3E}"/>
            </c:ext>
          </c:extLst>
        </c:ser>
        <c:dLbls>
          <c:showLegendKey val="0"/>
          <c:showVal val="0"/>
          <c:showCatName val="0"/>
          <c:showSerName val="0"/>
          <c:showPercent val="0"/>
          <c:showBubbleSize val="0"/>
        </c:dLbls>
        <c:gapWidth val="200"/>
        <c:axId val="222136192"/>
        <c:axId val="222138368"/>
        <c:extLst>
          <c:ext xmlns:c15="http://schemas.microsoft.com/office/drawing/2012/chart" uri="{02D57815-91ED-43cb-92C2-25804820EDAC}">
            <c15:filteredBarSeries>
              <c15:ser>
                <c:idx val="1"/>
                <c:order val="1"/>
                <c:tx>
                  <c:strRef>
                    <c:extLst>
                      <c:ext uri="{02D57815-91ED-43cb-92C2-25804820EDAC}">
                        <c15:formulaRef>
                          <c15:sqref>'10'!#REF!</c15:sqref>
                        </c15:formulaRef>
                      </c:ext>
                    </c:extLst>
                    <c:strCache>
                      <c:ptCount val="1"/>
                      <c:pt idx="0">
                        <c:v>#REF!</c:v>
                      </c:pt>
                    </c:strCache>
                  </c:strRef>
                </c:tx>
                <c:spPr>
                  <a:solidFill>
                    <a:srgbClr val="0070C0"/>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'10'!$B$24:$O$24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'10'!#REF!</c15:sqref>
                        </c15:formulaRef>
                      </c:ext>
                    </c:extLst>
                    <c:numCache>
                      <c:formatCode>#,##0_);[Red]\(#,##0\)</c:formatCode>
                      <c:ptCount val="1"/>
                      <c:pt idx="0">
                        <c:v>1</c:v>
                      </c:pt>
                    </c:numCache>
                  </c:numRef>
                </c:val>
                <c:extLst>
                  <c:ext xmlns:c16="http://schemas.microsoft.com/office/drawing/2014/chart" uri="{C3380CC4-5D6E-409C-BE32-E72D297353CC}">
                    <c16:uniqueId val="{00000000-6CCE-481E-9D94-11D5A8CDDB3E}"/>
                  </c:ext>
                </c:extLst>
              </c15:ser>
            </c15:filteredBarSeries>
          </c:ext>
        </c:extLst>
      </c:barChart>
      <c:lineChart>
        <c:grouping val="standard"/>
        <c:varyColors val="0"/>
        <c:ser>
          <c:idx val="2"/>
          <c:order val="2"/>
          <c:tx>
            <c:strRef>
              <c:f>'10'!$A$27</c:f>
              <c:strCache>
                <c:ptCount val="1"/>
                <c:pt idx="0">
                  <c:v>株価収益率（PER)（倍）</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accent3"/>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'10'!$B$24:$N$24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'10'!$B$27:$O$27</c:f>
              <c:numCache>
                <c:formatCode>#,##0.00_);[Red]\(#,##0.00\)</c:formatCode>
                <c:ptCount val="14"/>
                <c:pt idx="0">
                  <c:v>64.137159599886687</c:v>
                </c:pt>
                <c:pt idx="1">
                  <c:v>28.302354215057846</c:v>
                </c:pt>
                <c:pt idx="2">
                  <c:v>41.056112754490954</c:v>
                </c:pt>
                <c:pt idx="3">
                  <c:v>24.460013867567909</c:v>
                </c:pt>
                <c:pt idx="4">
                  <c:v>13.847384490472026</c:v>
                </c:pt>
                <c:pt idx="5">
                  <c:v>12.13095929057622</c:v>
                </c:pt>
                <c:pt idx="6">
                  <c:v>9.5339843256226775</c:v>
                </c:pt>
                <c:pt idx="7">
                  <c:v>9.6779867140339793</c:v>
                </c:pt>
                <c:pt idx="8">
                  <c:v>10.26987578061803</c:v>
                </c:pt>
                <c:pt idx="9">
                  <c:v>12.340151145690841</c:v>
                </c:pt>
                <c:pt idx="10">
                  <c:v>8.10239294754901</c:v>
                </c:pt>
                <c:pt idx="11">
                  <c:v>10.2117602379074</c:v>
                </c:pt>
                <c:pt idx="12">
                  <c:v>7.1877688794758088</c:v>
                </c:pt>
                <c:pt idx="13">
                  <c:v>5.7561846489503088</c:v>
                </c:pt>
              </c:numCache>
            </c:numRef>
          </c:val>
          <c:smooth val="0"/>
          <c:extLst>
            <c:ext xmlns:c16="http://schemas.microsoft.com/office/drawing/2014/chart" uri="{C3380CC4-5D6E-409C-BE32-E72D297353CC}">
              <c16:uniqueId val="{00000001-6CCE-481E-9D94-11D5A8CDDB3E}"/>
            </c:ext>
          </c:extLst>
        </c:ser>
        <c:dLbls>
          <c:showLegendKey val="0"/>
          <c:showVal val="0"/>
          <c:showCatName val="0"/>
          <c:showSerName val="0"/>
          <c:showPercent val="0"/>
          <c:showBubbleSize val="0"/>
        </c:dLbls>
        <c:marker val="1"/>
        <c:smooth val="0"/>
        <c:axId val="222141440"/>
        <c:axId val="222139904"/>
      </c:lineChart>
      <c:catAx>
        <c:axId val="2221361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2138368"/>
        <c:crosses val="autoZero"/>
        <c:auto val="1"/>
        <c:lblAlgn val="ctr"/>
        <c:lblOffset val="100"/>
        <c:noMultiLvlLbl val="0"/>
      </c:catAx>
      <c:valAx>
        <c:axId val="2221383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2136192"/>
        <c:crosses val="autoZero"/>
        <c:crossBetween val="between"/>
      </c:valAx>
      <c:valAx>
        <c:axId val="222139904"/>
        <c:scaling>
          <c:orientation val="minMax"/>
        </c:scaling>
        <c:delete val="0"/>
        <c:axPos val="r"/>
        <c:numFmt formatCode="#,##0.00_);[Red]\(#,##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2141440"/>
        <c:crosses val="max"/>
        <c:crossBetween val="between"/>
      </c:valAx>
      <c:catAx>
        <c:axId val="222141440"/>
        <c:scaling>
          <c:orientation val="minMax"/>
        </c:scaling>
        <c:delete val="1"/>
        <c:axPos val="b"/>
        <c:numFmt formatCode="General" sourceLinked="1"/>
        <c:majorTickMark val="out"/>
        <c:minorTickMark val="none"/>
        <c:tickLblPos val="nextTo"/>
        <c:crossAx val="222139904"/>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'11'!$A$26</c:f>
              <c:strCache>
                <c:ptCount val="1"/>
                <c:pt idx="0">
                  <c:v>期末株価（円）</c:v>
                </c:pt>
              </c:strCache>
            </c:strRef>
          </c:tx>
          <c:spPr>
            <a:solidFill>
              <a:srgbClr val="0070C0"/>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'11'!$B$24:$O$24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'11'!$B$26:$O$26</c:f>
              <c:numCache>
                <c:formatCode>#,##0_);[Red]\(#,##0\)</c:formatCode>
                <c:ptCount val="14"/>
                <c:pt idx="0">
                  <c:v>1285</c:v>
                </c:pt>
                <c:pt idx="1">
                  <c:v>1540</c:v>
                </c:pt>
                <c:pt idx="2">
                  <c:v>1430</c:v>
                </c:pt>
                <c:pt idx="3">
                  <c:v>1285</c:v>
                </c:pt>
                <c:pt idx="4">
                  <c:v>1405</c:v>
                </c:pt>
                <c:pt idx="5">
                  <c:v>1355</c:v>
                </c:pt>
                <c:pt idx="6">
                  <c:v>1570</c:v>
                </c:pt>
                <c:pt idx="7">
                  <c:v>2061</c:v>
                </c:pt>
                <c:pt idx="8">
                  <c:v>2512</c:v>
                </c:pt>
                <c:pt idx="9">
                  <c:v>2154</c:v>
                </c:pt>
                <c:pt idx="10">
                  <c:v>1696</c:v>
                </c:pt>
                <c:pt idx="11">
                  <c:v>2204</c:v>
                </c:pt>
                <c:pt idx="12">
                  <c:v>2172</c:v>
                </c:pt>
                <c:pt idx="13">
                  <c:v>2280</c:v>
                </c:pt>
              </c:numCache>
            </c:numRef>
          </c:val>
          <c:extLst>
            <c:ext xmlns:c16="http://schemas.microsoft.com/office/drawing/2014/chart" uri="{C3380CC4-5D6E-409C-BE32-E72D297353CC}">
              <c16:uniqueId val="{00000002-3442-44DA-8D5F-13D4F6B7391C}"/>
            </c:ext>
          </c:extLst>
        </c:ser>
        <c:dLbls>
          <c:showLegendKey val="0"/>
          <c:showVal val="0"/>
          <c:showCatName val="0"/>
          <c:showSerName val="0"/>
          <c:showPercent val="0"/>
          <c:showBubbleSize val="0"/>
        </c:dLbls>
        <c:gapWidth val="200"/>
        <c:axId val="221915392"/>
        <c:axId val="221917568"/>
        <c:extLst>
          <c:ext xmlns:c15="http://schemas.microsoft.com/office/drawing/2012/chart" uri="{02D57815-91ED-43cb-92C2-25804820EDAC}">
            <c15:filteredBarSeries>
              <c15:ser>
                <c:idx val="0"/>
                <c:order val="0"/>
                <c:tx>
                  <c:strRef>
                    <c:extLst>
                      <c:ext uri="{02D57815-91ED-43cb-92C2-25804820EDAC}">
                        <c15:formulaRef>
                          <c15:sqref>'9'!#REF!</c15:sqref>
                        </c15:formulaRef>
                      </c:ext>
                    </c:extLst>
                    <c:strCache>
                      <c:ptCount val="1"/>
                      <c:pt idx="0">
                        <c:v>#REF!</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'11'!$B$24:$O$24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'9'!#REF!</c15:sqref>
                        </c15:formulaRef>
                      </c:ext>
                    </c:extLst>
                    <c:numCache>
                      <c:formatCode>#,##0_);[Red]\(#,##0\)</c:formatCode>
                      <c:ptCount val="1"/>
                      <c:pt idx="0">
                        <c:v>1</c:v>
                      </c:pt>
                    </c:numCache>
                  </c:numRef>
                </c:val>
                <c:extLst>
                  <c:ext xmlns:c16="http://schemas.microsoft.com/office/drawing/2014/chart" uri="{C3380CC4-5D6E-409C-BE32-E72D297353CC}">
                    <c16:uniqueId val="{00000000-3442-44DA-8D5F-13D4F6B7391C}"/>
                  </c:ext>
                </c:extLst>
              </c15:ser>
            </c15:filteredBarSeries>
          </c:ext>
        </c:extLst>
      </c:barChart>
      <c:lineChart>
        <c:grouping val="standard"/>
        <c:varyColors val="0"/>
        <c:ser>
          <c:idx val="2"/>
          <c:order val="2"/>
          <c:tx>
            <c:strRef>
              <c:f>'11'!$A$27</c:f>
              <c:strCache>
                <c:ptCount val="1"/>
                <c:pt idx="0">
                  <c:v>株価純資産倍率（PBR)（倍）</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accent3"/>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'11'!$B$24:$O$24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'11'!$B$27:$O$27</c:f>
              <c:numCache>
                <c:formatCode>#,##0.00_);[Red]\(#,##0.00\)</c:formatCode>
                <c:ptCount val="14"/>
                <c:pt idx="0">
                  <c:v>0.98648000702246963</c:v>
                </c:pt>
                <c:pt idx="1">
                  <c:v>1.1604453172609817</c:v>
                </c:pt>
                <c:pt idx="2">
                  <c:v>1.0690992997559645</c:v>
                </c:pt>
                <c:pt idx="3">
                  <c:v>0.8957645042758472</c:v>
                </c:pt>
                <c:pt idx="4">
                  <c:v>0.949025274010322</c:v>
                </c:pt>
                <c:pt idx="5">
                  <c:v>0.81163454530648804</c:v>
                </c:pt>
                <c:pt idx="6">
                  <c:v>0.927741620094235</c:v>
                </c:pt>
                <c:pt idx="7">
                  <c:v>1.0656718389895576</c:v>
                </c:pt>
                <c:pt idx="8">
                  <c:v>1.1161572236963391</c:v>
                </c:pt>
                <c:pt idx="9">
                  <c:v>0.95136987669223561</c:v>
                </c:pt>
                <c:pt idx="10">
                  <c:v>0.79141764979255813</c:v>
                </c:pt>
                <c:pt idx="11">
                  <c:v>0.84362271297028679</c:v>
                </c:pt>
                <c:pt idx="12">
                  <c:v>0.73995499408521881</c:v>
                </c:pt>
                <c:pt idx="13">
                  <c:v>0.71</c:v>
                </c:pt>
              </c:numCache>
            </c:numRef>
          </c:val>
          <c:smooth val="0"/>
          <c:extLst>
            <c:ext xmlns:c16="http://schemas.microsoft.com/office/drawing/2014/chart" uri="{C3380CC4-5D6E-409C-BE32-E72D297353CC}">
              <c16:uniqueId val="{00000001-3442-44DA-8D5F-13D4F6B7391C}"/>
            </c:ext>
          </c:extLst>
        </c:ser>
        <c:dLbls>
          <c:showLegendKey val="0"/>
          <c:showVal val="0"/>
          <c:showCatName val="0"/>
          <c:showSerName val="0"/>
          <c:showPercent val="0"/>
          <c:showBubbleSize val="0"/>
        </c:dLbls>
        <c:marker val="1"/>
        <c:smooth val="0"/>
        <c:axId val="221920640"/>
        <c:axId val="221919104"/>
      </c:lineChart>
      <c:catAx>
        <c:axId val="221915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1917568"/>
        <c:crosses val="autoZero"/>
        <c:auto val="1"/>
        <c:lblAlgn val="ctr"/>
        <c:lblOffset val="100"/>
        <c:noMultiLvlLbl val="0"/>
      </c:catAx>
      <c:valAx>
        <c:axId val="2219175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1915392"/>
        <c:crosses val="autoZero"/>
        <c:crossBetween val="between"/>
      </c:valAx>
      <c:valAx>
        <c:axId val="221919104"/>
        <c:scaling>
          <c:orientation val="minMax"/>
        </c:scaling>
        <c:delete val="0"/>
        <c:axPos val="r"/>
        <c:numFmt formatCode="#,##0.00_);[Red]\(#,##0.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1920640"/>
        <c:crosses val="max"/>
        <c:crossBetween val="between"/>
      </c:valAx>
      <c:catAx>
        <c:axId val="221920640"/>
        <c:scaling>
          <c:orientation val="minMax"/>
        </c:scaling>
        <c:delete val="1"/>
        <c:axPos val="b"/>
        <c:numFmt formatCode="General" sourceLinked="1"/>
        <c:majorTickMark val="out"/>
        <c:minorTickMark val="none"/>
        <c:tickLblPos val="nextTo"/>
        <c:crossAx val="221919104"/>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'12'!$A$28</c:f>
              <c:strCache>
                <c:ptCount val="1"/>
                <c:pt idx="0">
                  <c:v>従業員１人当たりの売上高（百万円）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'12'!$B$24:$O$24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'12'!$B$28:$O$28</c:f>
              <c:numCache>
                <c:formatCode>#,##0.00_);[Red]\(#,##0.00\)</c:formatCode>
                <c:ptCount val="14"/>
                <c:pt idx="0">
                  <c:v>43.298427342549928</c:v>
                </c:pt>
                <c:pt idx="1">
                  <c:v>44.37344778927563</c:v>
                </c:pt>
                <c:pt idx="2">
                  <c:v>47.505460257618601</c:v>
                </c:pt>
                <c:pt idx="3">
                  <c:v>49.515714777708205</c:v>
                </c:pt>
                <c:pt idx="4">
                  <c:v>57.431608086596626</c:v>
                </c:pt>
                <c:pt idx="5">
                  <c:v>52.909252272015046</c:v>
                </c:pt>
                <c:pt idx="6">
                  <c:v>54.948328104575168</c:v>
                </c:pt>
                <c:pt idx="7">
                  <c:v>54.979403451644416</c:v>
                </c:pt>
                <c:pt idx="8">
                  <c:v>55.509869508623495</c:v>
                </c:pt>
                <c:pt idx="9">
                  <c:v>55.662444174018866</c:v>
                </c:pt>
                <c:pt idx="10">
                  <c:v>53.186584449697925</c:v>
                </c:pt>
                <c:pt idx="11">
                  <c:v>51.716205607476638</c:v>
                </c:pt>
                <c:pt idx="12">
                  <c:v>56.337442622950817</c:v>
                </c:pt>
                <c:pt idx="13">
                  <c:v>64.205032547699219</c:v>
                </c:pt>
              </c:numCache>
            </c:numRef>
          </c:val>
          <c:extLst>
            <c:ext xmlns:c16="http://schemas.microsoft.com/office/drawing/2014/chart" uri="{C3380CC4-5D6E-409C-BE32-E72D297353CC}">
              <c16:uniqueId val="{00000002-76DB-4830-B311-C8665E5F43BB}"/>
            </c:ext>
          </c:extLst>
        </c:ser>
        <c:dLbls>
          <c:showLegendKey val="0"/>
          <c:showVal val="0"/>
          <c:showCatName val="0"/>
          <c:showSerName val="0"/>
          <c:showPercent val="0"/>
          <c:showBubbleSize val="0"/>
        </c:dLbls>
        <c:gapWidth val="200"/>
        <c:axId val="222209536"/>
        <c:axId val="222211456"/>
        <c:extLst>
          <c:ext xmlns:c15="http://schemas.microsoft.com/office/drawing/2012/chart" uri="{02D57815-91ED-43cb-92C2-25804820EDAC}">
            <c15:filteredBarSeries>
              <c15:ser>
                <c:idx val="0"/>
                <c:order val="0"/>
                <c:tx>
                  <c:strRef>
                    <c:extLst>
                      <c:ext uri="{02D57815-91ED-43cb-92C2-25804820EDAC}">
                        <c15:formulaRef>
                          <c15:sqref>'11'!#REF!</c15:sqref>
                        </c15:formulaRef>
                      </c:ext>
                    </c:extLst>
                    <c:strCache>
                      <c:ptCount val="1"/>
                      <c:pt idx="0">
                        <c:v>#REF!</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'12'!$B$24:$O$24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'11'!#REF!</c15:sqref>
                        </c15:formulaRef>
                      </c:ext>
                    </c:extLst>
                    <c:numCache>
                      <c:formatCode>#,##0_);[Red]\(#,##0\)</c:formatCode>
                      <c:ptCount val="1"/>
                      <c:pt idx="0">
                        <c:v>1</c:v>
                      </c:pt>
                    </c:numCache>
                  </c:numRef>
                </c:val>
                <c:extLst>
                  <c:ext xmlns:c16="http://schemas.microsoft.com/office/drawing/2014/chart" uri="{C3380CC4-5D6E-409C-BE32-E72D297353CC}">
                    <c16:uniqueId val="{00000000-76DB-4830-B311-C8665E5F43BB}"/>
                  </c:ext>
                </c:extLst>
              </c15:ser>
            </c15:filteredBarSeries>
          </c:ext>
        </c:extLst>
      </c:barChart>
      <c:lineChart>
        <c:grouping val="standard"/>
        <c:varyColors val="0"/>
        <c:ser>
          <c:idx val="2"/>
          <c:order val="2"/>
          <c:tx>
            <c:strRef>
              <c:f>'12'!$A$29</c:f>
              <c:strCache>
                <c:ptCount val="1"/>
                <c:pt idx="0">
                  <c:v>従業員１人当たりの経常利益（百万円）</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65000"/>
                    <a:lumOff val="3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'12'!$B$24:$N$24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'12'!$B$29:$O$29</c:f>
              <c:numCache>
                <c:formatCode>#,##0.00_);[Red]\(#,##0.00\)</c:formatCode>
                <c:ptCount val="14"/>
                <c:pt idx="0">
                  <c:v>0.86606758832565289</c:v>
                </c:pt>
                <c:pt idx="1">
                  <c:v>1.3715456255879586</c:v>
                </c:pt>
                <c:pt idx="2">
                  <c:v>1.4453952246308512</c:v>
                </c:pt>
                <c:pt idx="3">
                  <c:v>1.7749245460237946</c:v>
                </c:pt>
                <c:pt idx="4">
                  <c:v>1.5999840815027062</c:v>
                </c:pt>
                <c:pt idx="5">
                  <c:v>1.4566483860858666</c:v>
                </c:pt>
                <c:pt idx="6">
                  <c:v>1.7260006535947712</c:v>
                </c:pt>
                <c:pt idx="7">
                  <c:v>2.9415802670140021</c:v>
                </c:pt>
                <c:pt idx="8">
                  <c:v>2.8508076797917341</c:v>
                </c:pt>
                <c:pt idx="9">
                  <c:v>2.0803580772741102</c:v>
                </c:pt>
                <c:pt idx="10">
                  <c:v>2.392649330181245</c:v>
                </c:pt>
                <c:pt idx="11">
                  <c:v>2.579245846313603</c:v>
                </c:pt>
                <c:pt idx="12">
                  <c:v>4.7227182849936948</c:v>
                </c:pt>
                <c:pt idx="13">
                  <c:v>3.6500709876543209</c:v>
                </c:pt>
              </c:numCache>
            </c:numRef>
          </c:val>
          <c:smooth val="0"/>
          <c:extLst>
            <c:ext xmlns:c16="http://schemas.microsoft.com/office/drawing/2014/chart" uri="{C3380CC4-5D6E-409C-BE32-E72D297353CC}">
              <c16:uniqueId val="{00000003-76DB-4830-B311-C8665E5F43BB}"/>
            </c:ext>
          </c:extLst>
        </c:ser>
        <c:dLbls>
          <c:showLegendKey val="0"/>
          <c:showVal val="0"/>
          <c:showCatName val="0"/>
          <c:showSerName val="0"/>
          <c:showPercent val="0"/>
          <c:showBubbleSize val="0"/>
        </c:dLbls>
        <c:marker val="1"/>
        <c:smooth val="0"/>
        <c:axId val="222222976"/>
        <c:axId val="222221440"/>
      </c:lineChart>
      <c:catAx>
        <c:axId val="222209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2211456"/>
        <c:crosses val="autoZero"/>
        <c:auto val="1"/>
        <c:lblAlgn val="ctr"/>
        <c:lblOffset val="100"/>
        <c:noMultiLvlLbl val="0"/>
      </c:catAx>
      <c:valAx>
        <c:axId val="2222114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2209536"/>
        <c:crosses val="autoZero"/>
        <c:crossBetween val="between"/>
      </c:valAx>
      <c:valAx>
        <c:axId val="222221440"/>
        <c:scaling>
          <c:orientation val="minMax"/>
        </c:scaling>
        <c:delete val="0"/>
        <c:axPos val="r"/>
        <c:numFmt formatCode="#,##0.00_);[Red]\(#,##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2222976"/>
        <c:crosses val="max"/>
        <c:crossBetween val="between"/>
      </c:valAx>
      <c:catAx>
        <c:axId val="222222976"/>
        <c:scaling>
          <c:orientation val="minMax"/>
        </c:scaling>
        <c:delete val="1"/>
        <c:axPos val="b"/>
        <c:numFmt formatCode="General" sourceLinked="1"/>
        <c:majorTickMark val="out"/>
        <c:minorTickMark val="none"/>
        <c:tickLblPos val="nextTo"/>
        <c:crossAx val="2222214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'13'!$A$25</c:f>
              <c:strCache>
                <c:ptCount val="1"/>
                <c:pt idx="0">
                  <c:v>営業活動によるキャッシュ・フロー（百万円）</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'13'!$B$24:$O$24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'13'!$B$25:$O$25</c:f>
              <c:numCache>
                <c:formatCode>#,##0_);[Red]\(#,##0\)</c:formatCode>
                <c:ptCount val="14"/>
                <c:pt idx="0">
                  <c:v>3141</c:v>
                </c:pt>
                <c:pt idx="1">
                  <c:v>4438</c:v>
                </c:pt>
                <c:pt idx="2">
                  <c:v>9074</c:v>
                </c:pt>
                <c:pt idx="3">
                  <c:v>2624</c:v>
                </c:pt>
                <c:pt idx="4">
                  <c:v>9663</c:v>
                </c:pt>
                <c:pt idx="5">
                  <c:v>9299</c:v>
                </c:pt>
                <c:pt idx="6">
                  <c:v>6016</c:v>
                </c:pt>
                <c:pt idx="7">
                  <c:v>10566</c:v>
                </c:pt>
                <c:pt idx="8">
                  <c:v>9158</c:v>
                </c:pt>
                <c:pt idx="9">
                  <c:v>10052</c:v>
                </c:pt>
                <c:pt idx="10">
                  <c:v>16807</c:v>
                </c:pt>
                <c:pt idx="11">
                  <c:v>12254</c:v>
                </c:pt>
                <c:pt idx="12">
                  <c:v>16834</c:v>
                </c:pt>
                <c:pt idx="13">
                  <c:v>-107</c:v>
                </c:pt>
              </c:numCache>
            </c:numRef>
          </c:val>
          <c:extLst>
            <c:ext xmlns:c16="http://schemas.microsoft.com/office/drawing/2014/chart" uri="{C3380CC4-5D6E-409C-BE32-E72D297353CC}">
              <c16:uniqueId val="{00000002-18BE-45FD-AC85-607E7D78A52C}"/>
            </c:ext>
          </c:extLst>
        </c:ser>
        <c:ser>
          <c:idx val="1"/>
          <c:order val="1"/>
          <c:tx>
            <c:strRef>
              <c:f>'13'!$A$26</c:f>
              <c:strCache>
                <c:ptCount val="1"/>
                <c:pt idx="0">
                  <c:v>投資活動によるキャッシュ・フロー（百万円）</c:v>
                </c:pt>
              </c:strCache>
            </c:strRef>
          </c:tx>
          <c:spPr>
            <a:solidFill>
              <a:schemeClr val="accent1">
                <a:lumMod val="40000"/>
                <a:lumOff val="60000"/>
              </a:schemeClr>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'13'!$B$24:$O$24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'13'!$B$26:$O$26</c:f>
              <c:numCache>
                <c:formatCode>#,##0_);[Red]\(#,##0\)</c:formatCode>
                <c:ptCount val="14"/>
                <c:pt idx="0">
                  <c:v>-3286</c:v>
                </c:pt>
                <c:pt idx="1">
                  <c:v>-2618</c:v>
                </c:pt>
                <c:pt idx="2">
                  <c:v>-3218</c:v>
                </c:pt>
                <c:pt idx="3">
                  <c:v>-2033</c:v>
                </c:pt>
                <c:pt idx="4">
                  <c:v>-5168</c:v>
                </c:pt>
                <c:pt idx="5">
                  <c:v>-4072</c:v>
                </c:pt>
                <c:pt idx="6">
                  <c:v>-5972</c:v>
                </c:pt>
                <c:pt idx="7">
                  <c:v>-4201</c:v>
                </c:pt>
                <c:pt idx="8">
                  <c:v>-2711</c:v>
                </c:pt>
                <c:pt idx="9">
                  <c:v>-15079</c:v>
                </c:pt>
                <c:pt idx="10">
                  <c:v>-17863</c:v>
                </c:pt>
                <c:pt idx="11">
                  <c:v>-910</c:v>
                </c:pt>
                <c:pt idx="12">
                  <c:v>-6636</c:v>
                </c:pt>
                <c:pt idx="13">
                  <c:v>575.30600000000004</c:v>
                </c:pt>
              </c:numCache>
            </c:numRef>
          </c:val>
          <c:extLst>
            <c:ext xmlns:c16="http://schemas.microsoft.com/office/drawing/2014/chart" uri="{C3380CC4-5D6E-409C-BE32-E72D297353CC}">
              <c16:uniqueId val="{00000001-18BE-45FD-AC85-607E7D78A52C}"/>
            </c:ext>
          </c:extLst>
        </c:ser>
        <c:ser>
          <c:idx val="2"/>
          <c:order val="2"/>
          <c:tx>
            <c:strRef>
              <c:f>'13'!$A$27</c:f>
              <c:strCache>
                <c:ptCount val="1"/>
                <c:pt idx="0">
                  <c:v>財務活動によるキャッシュ・フロー（百万円）</c:v>
                </c:pt>
              </c:strCache>
            </c:strRef>
          </c:tx>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'13'!$B$24:$O$24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'13'!$B$27:$O$27</c:f>
              <c:numCache>
                <c:formatCode>#,##0_);[Red]\(#,##0\)</c:formatCode>
                <c:ptCount val="14"/>
                <c:pt idx="0">
                  <c:v>1135</c:v>
                </c:pt>
                <c:pt idx="1">
                  <c:v>-7095</c:v>
                </c:pt>
                <c:pt idx="2">
                  <c:v>-1929</c:v>
                </c:pt>
                <c:pt idx="3">
                  <c:v>224</c:v>
                </c:pt>
                <c:pt idx="4">
                  <c:v>-1054</c:v>
                </c:pt>
                <c:pt idx="5">
                  <c:v>-2635</c:v>
                </c:pt>
                <c:pt idx="6">
                  <c:v>-5486</c:v>
                </c:pt>
                <c:pt idx="7">
                  <c:v>-6734</c:v>
                </c:pt>
                <c:pt idx="8">
                  <c:v>-6342</c:v>
                </c:pt>
                <c:pt idx="9">
                  <c:v>11165</c:v>
                </c:pt>
                <c:pt idx="10">
                  <c:v>1468</c:v>
                </c:pt>
                <c:pt idx="11">
                  <c:v>-11369</c:v>
                </c:pt>
                <c:pt idx="12">
                  <c:v>-10737</c:v>
                </c:pt>
                <c:pt idx="13">
                  <c:v>247.125</c:v>
                </c:pt>
              </c:numCache>
            </c:numRef>
          </c:val>
          <c:extLst>
            <c:ext xmlns:c16="http://schemas.microsoft.com/office/drawing/2014/chart" uri="{C3380CC4-5D6E-409C-BE32-E72D297353CC}">
              <c16:uniqueId val="{00000000-18BE-45FD-AC85-607E7D78A52C}"/>
            </c:ext>
          </c:extLst>
        </c:ser>
        <c:dLbls>
          <c:showLegendKey val="0"/>
          <c:showVal val="0"/>
          <c:showCatName val="0"/>
          <c:showSerName val="0"/>
          <c:showPercent val="0"/>
          <c:showBubbleSize val="0"/>
        </c:dLbls>
        <c:gapWidth val="100"/>
        <c:axId val="225716864"/>
        <c:axId val="225727232"/>
      </c:barChart>
      <c:lineChart>
        <c:grouping val="standard"/>
        <c:varyColors val="0"/>
        <c:ser>
          <c:idx val="3"/>
          <c:order val="3"/>
          <c:tx>
            <c:strRef>
              <c:f>'13'!$A$28</c:f>
              <c:strCache>
                <c:ptCount val="1"/>
                <c:pt idx="0">
                  <c:v>フリー キャッシュ・フロー（百万円）</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65000"/>
                    <a:lumOff val="3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'13'!$B$24:$N$24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'13'!$B$28:$O$28</c:f>
              <c:numCache>
                <c:formatCode>#,##0_);[Red]\(#,##0\)</c:formatCode>
                <c:ptCount val="14"/>
                <c:pt idx="0">
                  <c:v>-145</c:v>
                </c:pt>
                <c:pt idx="1">
                  <c:v>1819</c:v>
                </c:pt>
                <c:pt idx="2">
                  <c:v>5856</c:v>
                </c:pt>
                <c:pt idx="3">
                  <c:v>591</c:v>
                </c:pt>
                <c:pt idx="4">
                  <c:v>4494</c:v>
                </c:pt>
                <c:pt idx="5">
                  <c:v>5227</c:v>
                </c:pt>
                <c:pt idx="6">
                  <c:v>43</c:v>
                </c:pt>
                <c:pt idx="7">
                  <c:v>6364</c:v>
                </c:pt>
                <c:pt idx="8">
                  <c:v>6447</c:v>
                </c:pt>
                <c:pt idx="9">
                  <c:v>-5027</c:v>
                </c:pt>
                <c:pt idx="10">
                  <c:v>-1056</c:v>
                </c:pt>
                <c:pt idx="11">
                  <c:v>11344</c:v>
                </c:pt>
                <c:pt idx="12">
                  <c:v>10198</c:v>
                </c:pt>
                <c:pt idx="13">
                  <c:v>468</c:v>
                </c:pt>
              </c:numCache>
            </c:numRef>
          </c:val>
          <c:smooth val="0"/>
          <c:extLst>
            <c:ext xmlns:c16="http://schemas.microsoft.com/office/drawing/2014/chart" uri="{C3380CC4-5D6E-409C-BE32-E72D297353CC}">
              <c16:uniqueId val="{00000003-18BE-45FD-AC85-607E7D78A52C}"/>
            </c:ext>
          </c:extLst>
        </c:ser>
        <c:dLbls>
          <c:showLegendKey val="0"/>
          <c:showVal val="0"/>
          <c:showCatName val="0"/>
          <c:showSerName val="0"/>
          <c:showPercent val="0"/>
          <c:showBubbleSize val="0"/>
        </c:dLbls>
        <c:marker val="1"/>
        <c:smooth val="0"/>
        <c:axId val="225716864"/>
        <c:axId val="225727232"/>
      </c:lineChart>
      <c:catAx>
        <c:axId val="225716864"/>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727232"/>
        <c:crosses val="autoZero"/>
        <c:auto val="1"/>
        <c:lblAlgn val="ctr"/>
        <c:lblOffset val="100"/>
        <c:noMultiLvlLbl val="0"/>
      </c:catAx>
      <c:valAx>
        <c:axId val="2257272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71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'14'!$A$25</c:f>
              <c:strCache>
                <c:ptCount val="1"/>
                <c:pt idx="0">
                  <c:v>設備投資額（百万円）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'14'!$B$24:$O$24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'14'!$B$25:$O$25</c:f>
              <c:numCache>
                <c:formatCode>#,##0_);[Red]\(#,##0\)</c:formatCode>
                <c:ptCount val="14"/>
                <c:pt idx="0">
                  <c:v>2785</c:v>
                </c:pt>
                <c:pt idx="1">
                  <c:v>3765</c:v>
                </c:pt>
                <c:pt idx="2">
                  <c:v>2758</c:v>
                </c:pt>
                <c:pt idx="3">
                  <c:v>4036</c:v>
                </c:pt>
                <c:pt idx="4">
                  <c:v>3274</c:v>
                </c:pt>
                <c:pt idx="5">
                  <c:v>3206</c:v>
                </c:pt>
                <c:pt idx="6">
                  <c:v>3508</c:v>
                </c:pt>
                <c:pt idx="7">
                  <c:v>4757</c:v>
                </c:pt>
                <c:pt idx="8">
                  <c:v>3081</c:v>
                </c:pt>
                <c:pt idx="9">
                  <c:v>6586</c:v>
                </c:pt>
                <c:pt idx="10">
                  <c:v>5490</c:v>
                </c:pt>
                <c:pt idx="11">
                  <c:v>3697</c:v>
                </c:pt>
                <c:pt idx="12">
                  <c:v>2864</c:v>
                </c:pt>
                <c:pt idx="13">
                  <c:v>3924</c:v>
                </c:pt>
              </c:numCache>
            </c:numRef>
          </c:val>
          <c:extLst xmlns:c15="http://schemas.microsoft.com/office/drawing/2012/chart">
            <c:ext xmlns:c16="http://schemas.microsoft.com/office/drawing/2014/chart" uri="{C3380CC4-5D6E-409C-BE32-E72D297353CC}">
              <c16:uniqueId val="{00000002-0087-4983-975F-E6FD4A147375}"/>
            </c:ext>
          </c:extLst>
        </c:ser>
        <c:ser>
          <c:idx val="1"/>
          <c:order val="1"/>
          <c:tx>
            <c:strRef>
              <c:f>'14'!$A$26</c:f>
              <c:strCache>
                <c:ptCount val="1"/>
                <c:pt idx="0">
                  <c:v>減価償却費（百万円）</c:v>
                </c:pt>
              </c:strCache>
            </c:strRef>
          </c:tx>
          <c:spPr>
            <a:solidFill>
              <a:schemeClr val="accent1">
                <a:lumMod val="40000"/>
                <a:lumOff val="60000"/>
              </a:schemeClr>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'14'!$B$24:$O$24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'14'!$B$26:$O$26</c:f>
              <c:numCache>
                <c:formatCode>#,##0_);[Red]\(#,##0\)</c:formatCode>
                <c:ptCount val="14"/>
                <c:pt idx="0">
                  <c:v>4197</c:v>
                </c:pt>
                <c:pt idx="1">
                  <c:v>4574</c:v>
                </c:pt>
                <c:pt idx="2">
                  <c:v>4217</c:v>
                </c:pt>
                <c:pt idx="3">
                  <c:v>4107</c:v>
                </c:pt>
                <c:pt idx="4">
                  <c:v>3990</c:v>
                </c:pt>
                <c:pt idx="5">
                  <c:v>4093</c:v>
                </c:pt>
                <c:pt idx="6">
                  <c:v>4068</c:v>
                </c:pt>
                <c:pt idx="7">
                  <c:v>3506</c:v>
                </c:pt>
                <c:pt idx="8">
                  <c:v>3768</c:v>
                </c:pt>
                <c:pt idx="9">
                  <c:v>4134</c:v>
                </c:pt>
                <c:pt idx="10">
                  <c:v>5079</c:v>
                </c:pt>
                <c:pt idx="11">
                  <c:v>5563</c:v>
                </c:pt>
                <c:pt idx="12">
                  <c:v>5546</c:v>
                </c:pt>
                <c:pt idx="13">
                  <c:v>5192</c:v>
                </c:pt>
              </c:numCache>
            </c:numRef>
          </c:val>
          <c:extLst>
            <c:ext xmlns:c16="http://schemas.microsoft.com/office/drawing/2014/chart" uri="{C3380CC4-5D6E-409C-BE32-E72D297353CC}">
              <c16:uniqueId val="{00000000-0087-4983-975F-E6FD4A147375}"/>
            </c:ext>
          </c:extLst>
        </c:ser>
        <c:dLbls>
          <c:showLegendKey val="0"/>
          <c:showVal val="0"/>
          <c:showCatName val="0"/>
          <c:showSerName val="0"/>
          <c:showPercent val="0"/>
          <c:showBubbleSize val="0"/>
        </c:dLbls>
        <c:gapWidth val="269"/>
        <c:axId val="225761536"/>
        <c:axId val="225767424"/>
        <c:extLst/>
      </c:barChart>
      <c:catAx>
        <c:axId val="225761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767424"/>
        <c:crosses val="autoZero"/>
        <c:auto val="1"/>
        <c:lblAlgn val="ctr"/>
        <c:lblOffset val="100"/>
        <c:noMultiLvlLbl val="0"/>
      </c:catAx>
      <c:valAx>
        <c:axId val="2257674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761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'15'!$A$25</c:f>
              <c:strCache>
                <c:ptCount val="1"/>
                <c:pt idx="0">
                  <c:v>自己資本（百万円）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'15'!$B$24:$O$24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'15'!$B$25:$O$25</c:f>
              <c:numCache>
                <c:formatCode>#,##0_);[Red]\(#,##0\)</c:formatCode>
                <c:ptCount val="14"/>
                <c:pt idx="0">
                  <c:v>33213</c:v>
                </c:pt>
                <c:pt idx="1">
                  <c:v>33306</c:v>
                </c:pt>
                <c:pt idx="2">
                  <c:v>33569</c:v>
                </c:pt>
                <c:pt idx="3">
                  <c:v>36002</c:v>
                </c:pt>
                <c:pt idx="4">
                  <c:v>37154</c:v>
                </c:pt>
                <c:pt idx="5">
                  <c:v>40573</c:v>
                </c:pt>
                <c:pt idx="6">
                  <c:v>40789</c:v>
                </c:pt>
                <c:pt idx="7">
                  <c:v>46614</c:v>
                </c:pt>
                <c:pt idx="8">
                  <c:v>54244</c:v>
                </c:pt>
                <c:pt idx="9">
                  <c:v>58904</c:v>
                </c:pt>
                <c:pt idx="10">
                  <c:v>55778</c:v>
                </c:pt>
                <c:pt idx="11">
                  <c:v>68043</c:v>
                </c:pt>
                <c:pt idx="12">
                  <c:v>76487</c:v>
                </c:pt>
                <c:pt idx="13">
                  <c:v>83523.251000000004</c:v>
                </c:pt>
              </c:numCache>
            </c:numRef>
          </c:val>
          <c:extLst xmlns:c15="http://schemas.microsoft.com/office/drawing/2012/chart">
            <c:ext xmlns:c16="http://schemas.microsoft.com/office/drawing/2014/chart" uri="{C3380CC4-5D6E-409C-BE32-E72D297353CC}">
              <c16:uniqueId val="{00000002-D240-4A4D-A8B8-CECFE05831FD}"/>
            </c:ext>
          </c:extLst>
        </c:ser>
        <c:dLbls>
          <c:showLegendKey val="0"/>
          <c:showVal val="0"/>
          <c:showCatName val="0"/>
          <c:showSerName val="0"/>
          <c:showPercent val="0"/>
          <c:showBubbleSize val="0"/>
        </c:dLbls>
        <c:gapWidth val="200"/>
        <c:axId val="225585408"/>
        <c:axId val="225591680"/>
        <c:extLst>
          <c:ext xmlns:c15="http://schemas.microsoft.com/office/drawing/2012/chart" uri="{02D57815-91ED-43cb-92C2-25804820EDAC}">
            <c15:filteredBarSeries>
              <c15:ser>
                <c:idx val="1"/>
                <c:order val="1"/>
                <c:tx>
                  <c:strRef>
                    <c:extLst>
                      <c:ext uri="{02D57815-91ED-43cb-92C2-25804820EDAC}">
                        <c15:formulaRef>
                          <c15:sqref>'14'!#REF!</c15:sqref>
                        </c15:formulaRef>
                      </c:ext>
                    </c:extLst>
                    <c:strCache>
                      <c:ptCount val="1"/>
                      <c:pt idx="0">
                        <c:v>#REF!</c:v>
                      </c:pt>
                    </c:strCache>
                  </c:strRef>
                </c:tx>
                <c:spPr>
                  <a:solidFill>
                    <a:srgbClr val="0070C0"/>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'15'!$B$24:$O$24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'14'!#REF!</c15:sqref>
                        </c15:formulaRef>
                      </c:ext>
                    </c:extLst>
                    <c:numCache>
                      <c:formatCode>#,##0_);[Red]\(#,##0\)</c:formatCode>
                      <c:ptCount val="1"/>
                      <c:pt idx="0">
                        <c:v>1</c:v>
                      </c:pt>
                    </c:numCache>
                  </c:numRef>
                </c:val>
                <c:extLst>
                  <c:ext xmlns:c16="http://schemas.microsoft.com/office/drawing/2014/chart" uri="{C3380CC4-5D6E-409C-BE32-E72D297353CC}">
                    <c16:uniqueId val="{00000000-D240-4A4D-A8B8-CECFE05831FD}"/>
                  </c:ext>
                </c:extLst>
              </c15:ser>
            </c15:filteredBarSeries>
          </c:ext>
        </c:extLst>
      </c:barChart>
      <c:lineChart>
        <c:grouping val="standard"/>
        <c:varyColors val="0"/>
        <c:ser>
          <c:idx val="2"/>
          <c:order val="2"/>
          <c:tx>
            <c:strRef>
              <c:f>'15'!$A$27</c:f>
              <c:strCache>
                <c:ptCount val="1"/>
                <c:pt idx="0">
                  <c:v>自己資本比率</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accent3"/>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'15'!$B$24:$N$24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'15'!$B$27:$O$27</c:f>
              <c:numCache>
                <c:formatCode>0.0%</c:formatCode>
                <c:ptCount val="14"/>
                <c:pt idx="0">
                  <c:v>0.26814699770980122</c:v>
                </c:pt>
                <c:pt idx="1">
                  <c:v>0.28719698123208837</c:v>
                </c:pt>
                <c:pt idx="2">
                  <c:v>0.26754919581172892</c:v>
                </c:pt>
                <c:pt idx="3">
                  <c:v>0.27353727336577777</c:v>
                </c:pt>
                <c:pt idx="4">
                  <c:v>0.27341471733727279</c:v>
                </c:pt>
                <c:pt idx="5">
                  <c:v>0.2992259518613728</c:v>
                </c:pt>
                <c:pt idx="6">
                  <c:v>0.31300731897879058</c:v>
                </c:pt>
                <c:pt idx="7">
                  <c:v>0.35268303209560065</c:v>
                </c:pt>
                <c:pt idx="8">
                  <c:v>0.38532704906366211</c:v>
                </c:pt>
                <c:pt idx="9">
                  <c:v>0.3677884026274314</c:v>
                </c:pt>
                <c:pt idx="10">
                  <c:v>0.32687914961173709</c:v>
                </c:pt>
                <c:pt idx="11">
                  <c:v>0.39433056044022835</c:v>
                </c:pt>
                <c:pt idx="12">
                  <c:v>0.41699999999999998</c:v>
                </c:pt>
                <c:pt idx="13">
                  <c:v>0.45</c:v>
                </c:pt>
              </c:numCache>
            </c:numRef>
          </c:val>
          <c:smooth val="0"/>
          <c:extLst>
            <c:ext xmlns:c16="http://schemas.microsoft.com/office/drawing/2014/chart" uri="{C3380CC4-5D6E-409C-BE32-E72D297353CC}">
              <c16:uniqueId val="{00000001-D240-4A4D-A8B8-CECFE05831FD}"/>
            </c:ext>
          </c:extLst>
        </c:ser>
        <c:dLbls>
          <c:showLegendKey val="0"/>
          <c:showVal val="0"/>
          <c:showCatName val="0"/>
          <c:showSerName val="0"/>
          <c:showPercent val="0"/>
          <c:showBubbleSize val="0"/>
        </c:dLbls>
        <c:marker val="1"/>
        <c:smooth val="0"/>
        <c:axId val="225594752"/>
        <c:axId val="225593216"/>
      </c:lineChart>
      <c:catAx>
        <c:axId val="225585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591680"/>
        <c:crosses val="autoZero"/>
        <c:auto val="1"/>
        <c:lblAlgn val="ctr"/>
        <c:lblOffset val="100"/>
        <c:noMultiLvlLbl val="0"/>
      </c:catAx>
      <c:valAx>
        <c:axId val="22559168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585408"/>
        <c:crosses val="autoZero"/>
        <c:crossBetween val="between"/>
      </c:valAx>
      <c:valAx>
        <c:axId val="22559321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594752"/>
        <c:crosses val="max"/>
        <c:crossBetween val="between"/>
      </c:valAx>
      <c:catAx>
        <c:axId val="225594752"/>
        <c:scaling>
          <c:orientation val="minMax"/>
        </c:scaling>
        <c:delete val="1"/>
        <c:axPos val="b"/>
        <c:numFmt formatCode="General" sourceLinked="1"/>
        <c:majorTickMark val="out"/>
        <c:minorTickMark val="none"/>
        <c:tickLblPos val="nextTo"/>
        <c:crossAx val="225593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'16'!$A$25</c:f>
              <c:strCache>
                <c:ptCount val="1"/>
                <c:pt idx="0">
                  <c:v>有利子負債（百万円）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'16'!$B$24:$O$24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'16'!$B$25:$O$25</c:f>
              <c:numCache>
                <c:formatCode>#,##0_);[Red]\(#,##0\)</c:formatCode>
                <c:ptCount val="14"/>
                <c:pt idx="0">
                  <c:v>39407</c:v>
                </c:pt>
                <c:pt idx="1">
                  <c:v>33720</c:v>
                </c:pt>
                <c:pt idx="2">
                  <c:v>32865</c:v>
                </c:pt>
                <c:pt idx="3">
                  <c:v>34506</c:v>
                </c:pt>
                <c:pt idx="4">
                  <c:v>34599</c:v>
                </c:pt>
                <c:pt idx="5">
                  <c:v>34204</c:v>
                </c:pt>
                <c:pt idx="6">
                  <c:v>31438</c:v>
                </c:pt>
                <c:pt idx="7">
                  <c:v>26338</c:v>
                </c:pt>
                <c:pt idx="8">
                  <c:v>21952</c:v>
                </c:pt>
                <c:pt idx="9">
                  <c:v>30784</c:v>
                </c:pt>
                <c:pt idx="10">
                  <c:v>43876</c:v>
                </c:pt>
                <c:pt idx="11">
                  <c:v>35508</c:v>
                </c:pt>
                <c:pt idx="12">
                  <c:v>28500</c:v>
                </c:pt>
                <c:pt idx="13">
                  <c:v>29700</c:v>
                </c:pt>
              </c:numCache>
            </c:numRef>
          </c:val>
          <c:extLst>
            <c:ext xmlns:c16="http://schemas.microsoft.com/office/drawing/2014/chart" uri="{C3380CC4-5D6E-409C-BE32-E72D297353CC}">
              <c16:uniqueId val="{00000000-F647-4B18-AB66-B30AF31DE8FD}"/>
            </c:ext>
          </c:extLst>
        </c:ser>
        <c:ser>
          <c:idx val="1"/>
          <c:order val="1"/>
          <c:tx>
            <c:strRef>
              <c:f>'16'!$A$26</c:f>
              <c:strCache>
                <c:ptCount val="1"/>
                <c:pt idx="0">
                  <c:v>自己資本（百万円）</c:v>
                </c:pt>
              </c:strCache>
            </c:strRef>
          </c:tx>
          <c:spPr>
            <a:solidFill>
              <a:schemeClr val="accent1">
                <a:lumMod val="40000"/>
                <a:lumOff val="60000"/>
              </a:schemeClr>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'16'!$B$24:$O$24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'16'!$B$26:$O$26</c:f>
              <c:numCache>
                <c:formatCode>#,##0_);[Red]\(#,##0\)</c:formatCode>
                <c:ptCount val="14"/>
                <c:pt idx="0">
                  <c:v>33213</c:v>
                </c:pt>
                <c:pt idx="1">
                  <c:v>33306</c:v>
                </c:pt>
                <c:pt idx="2">
                  <c:v>33569</c:v>
                </c:pt>
                <c:pt idx="3">
                  <c:v>36002</c:v>
                </c:pt>
                <c:pt idx="4">
                  <c:v>37154</c:v>
                </c:pt>
                <c:pt idx="5">
                  <c:v>40573</c:v>
                </c:pt>
                <c:pt idx="6">
                  <c:v>40789</c:v>
                </c:pt>
                <c:pt idx="7">
                  <c:v>46614</c:v>
                </c:pt>
                <c:pt idx="8">
                  <c:v>54244</c:v>
                </c:pt>
                <c:pt idx="9">
                  <c:v>58904</c:v>
                </c:pt>
                <c:pt idx="10">
                  <c:v>55778</c:v>
                </c:pt>
                <c:pt idx="11">
                  <c:v>68043</c:v>
                </c:pt>
                <c:pt idx="12">
                  <c:v>76487</c:v>
                </c:pt>
                <c:pt idx="13">
                  <c:v>83523.251000000004</c:v>
                </c:pt>
              </c:numCache>
            </c:numRef>
          </c:val>
          <c:extLst>
            <c:ext xmlns:c16="http://schemas.microsoft.com/office/drawing/2014/chart" uri="{C3380CC4-5D6E-409C-BE32-E72D297353CC}">
              <c16:uniqueId val="{00000003-F647-4B18-AB66-B30AF31DE8FD}"/>
            </c:ext>
          </c:extLst>
        </c:ser>
        <c:dLbls>
          <c:showLegendKey val="0"/>
          <c:showVal val="0"/>
          <c:showCatName val="0"/>
          <c:showSerName val="0"/>
          <c:showPercent val="0"/>
          <c:showBubbleSize val="0"/>
        </c:dLbls>
        <c:gapWidth val="200"/>
        <c:axId val="225659904"/>
        <c:axId val="225666176"/>
      </c:barChart>
      <c:lineChart>
        <c:grouping val="standard"/>
        <c:varyColors val="0"/>
        <c:ser>
          <c:idx val="2"/>
          <c:order val="2"/>
          <c:tx>
            <c:strRef>
              <c:f>'16'!$A$27</c:f>
              <c:strCache>
                <c:ptCount val="1"/>
                <c:pt idx="0">
                  <c:v>デット・エクイティ・レシオ（倍）</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65000"/>
                    <a:lumOff val="3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'16'!$B$24:$N$24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'16'!$B$27:$O$27</c:f>
              <c:numCache>
                <c:formatCode>#,##0.00_);[Red]\(#,##0.00\)</c:formatCode>
                <c:ptCount val="14"/>
                <c:pt idx="0">
                  <c:v>1.1864886589253905</c:v>
                </c:pt>
                <c:pt idx="1">
                  <c:v>1.0124458423280238</c:v>
                </c:pt>
                <c:pt idx="2">
                  <c:v>0.97904635893924141</c:v>
                </c:pt>
                <c:pt idx="3">
                  <c:v>0.9584496363634899</c:v>
                </c:pt>
                <c:pt idx="4">
                  <c:v>0.93124300236759816</c:v>
                </c:pt>
                <c:pt idx="5">
                  <c:v>0.84302700062744695</c:v>
                </c:pt>
                <c:pt idx="6">
                  <c:v>0.77073615344309199</c:v>
                </c:pt>
                <c:pt idx="7">
                  <c:v>0.56501722414071132</c:v>
                </c:pt>
                <c:pt idx="8">
                  <c:v>0.4046965925019092</c:v>
                </c:pt>
                <c:pt idx="9">
                  <c:v>0.52261643404199964</c:v>
                </c:pt>
                <c:pt idx="10">
                  <c:v>0.78662413690492305</c:v>
                </c:pt>
                <c:pt idx="11">
                  <c:v>0.52185463146425215</c:v>
                </c:pt>
                <c:pt idx="12">
                  <c:v>0.37261561873804466</c:v>
                </c:pt>
                <c:pt idx="13">
                  <c:v>0.35559703010123495</c:v>
                </c:pt>
              </c:numCache>
            </c:numRef>
          </c:val>
          <c:smooth val="0"/>
          <c:extLst>
            <c:ext xmlns:c16="http://schemas.microsoft.com/office/drawing/2014/chart" uri="{C3380CC4-5D6E-409C-BE32-E72D297353CC}">
              <c16:uniqueId val="{00000006-F647-4B18-AB66-B30AF31DE8FD}"/>
            </c:ext>
          </c:extLst>
        </c:ser>
        <c:dLbls>
          <c:showLegendKey val="0"/>
          <c:showVal val="0"/>
          <c:showCatName val="0"/>
          <c:showSerName val="0"/>
          <c:showPercent val="0"/>
          <c:showBubbleSize val="0"/>
        </c:dLbls>
        <c:marker val="1"/>
        <c:smooth val="0"/>
        <c:axId val="225677696"/>
        <c:axId val="225667712"/>
      </c:lineChart>
      <c:catAx>
        <c:axId val="2256599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666176"/>
        <c:crosses val="autoZero"/>
        <c:auto val="1"/>
        <c:lblAlgn val="ctr"/>
        <c:lblOffset val="100"/>
        <c:noMultiLvlLbl val="0"/>
      </c:catAx>
      <c:valAx>
        <c:axId val="22566617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659904"/>
        <c:crosses val="autoZero"/>
        <c:crossBetween val="between"/>
      </c:valAx>
      <c:valAx>
        <c:axId val="225667712"/>
        <c:scaling>
          <c:orientation val="minMax"/>
        </c:scaling>
        <c:delete val="0"/>
        <c:axPos val="r"/>
        <c:numFmt formatCode="#,##0.0_);[Red]\(#,##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677696"/>
        <c:crosses val="max"/>
        <c:crossBetween val="between"/>
      </c:valAx>
      <c:catAx>
        <c:axId val="225677696"/>
        <c:scaling>
          <c:orientation val="minMax"/>
        </c:scaling>
        <c:delete val="1"/>
        <c:axPos val="b"/>
        <c:numFmt formatCode="General" sourceLinked="1"/>
        <c:majorTickMark val="out"/>
        <c:minorTickMark val="none"/>
        <c:tickLblPos val="nextTo"/>
        <c:crossAx val="2256677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'17'!$A$25</c:f>
              <c:strCache>
                <c:ptCount val="1"/>
                <c:pt idx="0">
                  <c:v>１株当たりの当期純利益（円）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'17'!$B$24:$O$24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'17'!$B$25:$O$25</c:f>
              <c:numCache>
                <c:formatCode>#,##0.00_);[Red]\(#,##0.00\)</c:formatCode>
                <c:ptCount val="14"/>
                <c:pt idx="0">
                  <c:v>20.035187214655984</c:v>
                </c:pt>
                <c:pt idx="1">
                  <c:v>54.412434679397307</c:v>
                </c:pt>
                <c:pt idx="2">
                  <c:v>34.830379791461837</c:v>
                </c:pt>
                <c:pt idx="3">
                  <c:v>52.534720828748618</c:v>
                </c:pt>
                <c:pt idx="4">
                  <c:v>101.46320418608576</c:v>
                </c:pt>
                <c:pt idx="5">
                  <c:v>111.69767926371777</c:v>
                </c:pt>
                <c:pt idx="6">
                  <c:v>164.67406976751676</c:v>
                </c:pt>
                <c:pt idx="7">
                  <c:v>212.95751491489017</c:v>
                </c:pt>
                <c:pt idx="8">
                  <c:v>244.59886893089867</c:v>
                </c:pt>
                <c:pt idx="9">
                  <c:v>174.55215698489826</c:v>
                </c:pt>
                <c:pt idx="10">
                  <c:v>209.32087729872978</c:v>
                </c:pt>
                <c:pt idx="11">
                  <c:v>215.82958751993232</c:v>
                </c:pt>
                <c:pt idx="12">
                  <c:v>302.18</c:v>
                </c:pt>
                <c:pt idx="13">
                  <c:v>396.0957021098651</c:v>
                </c:pt>
              </c:numCache>
            </c:numRef>
          </c:val>
          <c:extLst>
            <c:ext xmlns:c16="http://schemas.microsoft.com/office/drawing/2014/chart" uri="{C3380CC4-5D6E-409C-BE32-E72D297353CC}">
              <c16:uniqueId val="{00000002-6BBF-483E-B39C-868BC39AC05A}"/>
            </c:ext>
          </c:extLst>
        </c:ser>
        <c:ser>
          <c:idx val="1"/>
          <c:order val="1"/>
          <c:tx>
            <c:strRef>
              <c:f>'17'!$A$26</c:f>
              <c:strCache>
                <c:ptCount val="1"/>
                <c:pt idx="0">
                  <c:v>１株当たり配当額（円）</c:v>
                </c:pt>
              </c:strCache>
            </c:strRef>
          </c:tx>
          <c:spPr>
            <a:solidFill>
              <a:schemeClr val="accent1">
                <a:lumMod val="40000"/>
                <a:lumOff val="60000"/>
              </a:schemeClr>
            </a:solidFill>
            <a:ln>
              <a:solidFill>
                <a:schemeClr val="tx1">
                  <a:lumMod val="65000"/>
                  <a:lumOff val="3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'17'!$B$24:$O$24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'17'!$B$26:$O$26</c:f>
              <c:numCache>
                <c:formatCode>#,##0.00_);[Red]\(#,##0.00\)</c:formatCode>
                <c:ptCount val="14"/>
                <c:pt idx="0">
                  <c:v>25</c:v>
                </c:pt>
                <c:pt idx="1">
                  <c:v>31.25</c:v>
                </c:pt>
                <c:pt idx="2">
                  <c:v>37.5</c:v>
                </c:pt>
                <c:pt idx="3">
                  <c:v>37.5</c:v>
                </c:pt>
                <c:pt idx="4">
                  <c:v>37.5</c:v>
                </c:pt>
                <c:pt idx="5">
                  <c:v>37.5</c:v>
                </c:pt>
                <c:pt idx="6">
                  <c:v>50</c:v>
                </c:pt>
                <c:pt idx="7">
                  <c:v>64</c:v>
                </c:pt>
                <c:pt idx="8">
                  <c:v>74</c:v>
                </c:pt>
                <c:pt idx="9">
                  <c:v>74</c:v>
                </c:pt>
                <c:pt idx="10">
                  <c:v>70</c:v>
                </c:pt>
                <c:pt idx="11">
                  <c:v>70</c:v>
                </c:pt>
                <c:pt idx="12">
                  <c:v>100</c:v>
                </c:pt>
                <c:pt idx="13">
                  <c:v>110</c:v>
                </c:pt>
              </c:numCache>
            </c:numRef>
          </c:val>
          <c:extLst>
            <c:ext xmlns:c16="http://schemas.microsoft.com/office/drawing/2014/chart" uri="{C3380CC4-5D6E-409C-BE32-E72D297353CC}">
              <c16:uniqueId val="{00000001-6BBF-483E-B39C-868BC39AC05A}"/>
            </c:ext>
          </c:extLst>
        </c:ser>
        <c:dLbls>
          <c:showLegendKey val="0"/>
          <c:showVal val="0"/>
          <c:showCatName val="0"/>
          <c:showSerName val="0"/>
          <c:showPercent val="0"/>
          <c:showBubbleSize val="0"/>
        </c:dLbls>
        <c:gapWidth val="150"/>
        <c:axId val="18350080"/>
        <c:axId val="18352000"/>
      </c:barChart>
      <c:lineChart>
        <c:grouping val="standard"/>
        <c:varyColors val="0"/>
        <c:ser>
          <c:idx val="2"/>
          <c:order val="2"/>
          <c:tx>
            <c:strRef>
              <c:f>'17'!$A$27</c:f>
              <c:strCache>
                <c:ptCount val="1"/>
                <c:pt idx="0">
                  <c:v>配当性向</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65000"/>
                    <a:lumOff val="3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'17'!$B$24:$N$24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'17'!$B$27:$O$27</c:f>
              <c:numCache>
                <c:formatCode>0.0%</c:formatCode>
                <c:ptCount val="14"/>
                <c:pt idx="0">
                  <c:v>1.248</c:v>
                </c:pt>
                <c:pt idx="1">
                  <c:v>0.57399999999999995</c:v>
                </c:pt>
                <c:pt idx="2">
                  <c:v>1.077</c:v>
                </c:pt>
                <c:pt idx="3">
                  <c:v>0.71399999999999997</c:v>
                </c:pt>
                <c:pt idx="4">
                  <c:v>0.37</c:v>
                </c:pt>
                <c:pt idx="5">
                  <c:v>0.33600000000000002</c:v>
                </c:pt>
                <c:pt idx="6">
                  <c:v>0.30399999999999999</c:v>
                </c:pt>
                <c:pt idx="7">
                  <c:v>0.30099999999999999</c:v>
                </c:pt>
                <c:pt idx="8">
                  <c:v>0.30299999999999999</c:v>
                </c:pt>
                <c:pt idx="9">
                  <c:v>0.42399999999999999</c:v>
                </c:pt>
                <c:pt idx="10">
                  <c:v>0.33400000000000002</c:v>
                </c:pt>
                <c:pt idx="11">
                  <c:v>0.32400000000000001</c:v>
                </c:pt>
                <c:pt idx="12">
                  <c:v>0.33100000000000002</c:v>
                </c:pt>
                <c:pt idx="13">
                  <c:v>0.27800000000000002</c:v>
                </c:pt>
              </c:numCache>
            </c:numRef>
          </c:val>
          <c:smooth val="0"/>
          <c:extLst>
            <c:ext xmlns:c16="http://schemas.microsoft.com/office/drawing/2014/chart" uri="{C3380CC4-5D6E-409C-BE32-E72D297353CC}">
              <c16:uniqueId val="{00000000-6BBF-483E-B39C-868BC39AC05A}"/>
            </c:ext>
          </c:extLst>
        </c:ser>
        <c:dLbls>
          <c:showLegendKey val="0"/>
          <c:showVal val="0"/>
          <c:showCatName val="0"/>
          <c:showSerName val="0"/>
          <c:showPercent val="0"/>
          <c:showBubbleSize val="0"/>
        </c:dLbls>
        <c:marker val="1"/>
        <c:smooth val="0"/>
        <c:axId val="18359424"/>
        <c:axId val="18353536"/>
      </c:lineChart>
      <c:catAx>
        <c:axId val="18350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8352000"/>
        <c:crosses val="autoZero"/>
        <c:auto val="1"/>
        <c:lblAlgn val="ctr"/>
        <c:lblOffset val="100"/>
        <c:noMultiLvlLbl val="0"/>
      </c:catAx>
      <c:valAx>
        <c:axId val="1835200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8350080"/>
        <c:crosses val="autoZero"/>
        <c:crossBetween val="between"/>
      </c:valAx>
      <c:valAx>
        <c:axId val="1835353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8359424"/>
        <c:crosses val="max"/>
        <c:crossBetween val="between"/>
      </c:valAx>
      <c:catAx>
        <c:axId val="18359424"/>
        <c:scaling>
          <c:orientation val="minMax"/>
        </c:scaling>
        <c:delete val="1"/>
        <c:axPos val="b"/>
        <c:numFmt formatCode="General" sourceLinked="1"/>
        <c:majorTickMark val="out"/>
        <c:minorTickMark val="none"/>
        <c:tickLblPos val="nextTo"/>
        <c:crossAx val="183535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'18'!$A$27</c:f>
              <c:strCache>
                <c:ptCount val="1"/>
                <c:pt idx="0">
                  <c:v>配当総額（百万円）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'18'!$B$24:$O$24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'18'!$B$27:$O$27</c:f>
              <c:numCache>
                <c:formatCode>#,##0_);[Red]\(#,##0\)</c:formatCode>
                <c:ptCount val="14"/>
                <c:pt idx="0">
                  <c:v>638</c:v>
                </c:pt>
                <c:pt idx="1">
                  <c:v>786</c:v>
                </c:pt>
                <c:pt idx="2">
                  <c:v>941</c:v>
                </c:pt>
                <c:pt idx="3">
                  <c:v>941</c:v>
                </c:pt>
                <c:pt idx="4">
                  <c:v>941</c:v>
                </c:pt>
                <c:pt idx="5">
                  <c:v>914</c:v>
                </c:pt>
                <c:pt idx="6">
                  <c:v>1210</c:v>
                </c:pt>
                <c:pt idx="7">
                  <c:v>1542</c:v>
                </c:pt>
                <c:pt idx="8">
                  <c:v>1783</c:v>
                </c:pt>
                <c:pt idx="9">
                  <c:v>1925</c:v>
                </c:pt>
                <c:pt idx="10">
                  <c:v>1821</c:v>
                </c:pt>
                <c:pt idx="11">
                  <c:v>1823</c:v>
                </c:pt>
                <c:pt idx="12">
                  <c:v>2605</c:v>
                </c:pt>
                <c:pt idx="13">
                  <c:v>2867</c:v>
                </c:pt>
              </c:numCache>
            </c:numRef>
          </c:val>
          <c:extLst>
            <c:ext xmlns:c16="http://schemas.microsoft.com/office/drawing/2014/chart" uri="{C3380CC4-5D6E-409C-BE32-E72D297353CC}">
              <c16:uniqueId val="{00000007-BB4B-47FB-968D-C7D520F9C062}"/>
            </c:ext>
          </c:extLst>
        </c:ser>
        <c:dLbls>
          <c:showLegendKey val="0"/>
          <c:showVal val="0"/>
          <c:showCatName val="0"/>
          <c:showSerName val="0"/>
          <c:showPercent val="0"/>
          <c:showBubbleSize val="0"/>
        </c:dLbls>
        <c:gapWidth val="200"/>
        <c:axId val="220781952"/>
        <c:axId val="225453568"/>
        <c:extLst>
          <c:ext xmlns:c15="http://schemas.microsoft.com/office/drawing/2012/chart" uri="{02D57815-91ED-43cb-92C2-25804820EDAC}">
            <c15:filteredBarSeries>
              <c15:ser>
                <c:idx val="0"/>
                <c:order val="0"/>
                <c:tx>
                  <c:strRef>
                    <c:extLst>
                      <c:ext uri="{02D57815-91ED-43cb-92C2-25804820EDAC}">
                        <c15:formulaRef>
                          <c15:sqref>'17'!#REF!</c15:sqref>
                        </c15:formulaRef>
                      </c:ext>
                    </c:extLst>
                    <c:strCache>
                      <c:ptCount val="1"/>
                      <c:pt idx="0">
                        <c:v>#REF!</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ormulaRef>
                          <c15:sqref>'18'!$B$24:$O$24</c15:sqref>
                        </c15:formulaRef>
                      </c:ext>
                    </c:extLst>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extLst>
                      <c:ext uri="{02D57815-91ED-43cb-92C2-25804820EDAC}">
                        <c15:formulaRef>
                          <c15:sqref>'17'!#REF!</c15:sqref>
                        </c15:formulaRef>
                      </c:ext>
                    </c:extLst>
                    <c:numCache>
                      <c:formatCode>#,##0.00_);[Red]\(#,##0.00\)</c:formatCode>
                      <c:ptCount val="1"/>
                      <c:pt idx="0">
                        <c:v>1</c:v>
                      </c:pt>
                    </c:numCache>
                  </c:numRef>
                </c:val>
                <c:extLst>
                  <c:ext xmlns:c16="http://schemas.microsoft.com/office/drawing/2014/chart" uri="{C3380CC4-5D6E-409C-BE32-E72D297353CC}">
                    <c16:uniqueId val="{00000005-BB4B-47FB-968D-C7D520F9C062}"/>
                  </c:ext>
                </c:extLst>
              </c15:ser>
            </c15:filteredBarSeries>
          </c:ext>
        </c:extLst>
      </c:barChart>
      <c:lineChart>
        <c:grouping val="standard"/>
        <c:varyColors val="0"/>
        <c:ser>
          <c:idx val="1"/>
          <c:order val="1"/>
          <c:tx>
            <c:strRef>
              <c:f>'18'!$A$26</c:f>
              <c:strCache>
                <c:ptCount val="1"/>
                <c:pt idx="0">
                  <c:v>配当性向</c:v>
                </c:pt>
              </c:strCache>
            </c:strRef>
          </c:tx>
          <c:spPr>
            <a:ln w="34925" cap="rnd">
              <a:solidFill>
                <a:schemeClr val="tx1">
                  <a:lumMod val="65000"/>
                  <a:lumOff val="35000"/>
                </a:schemeClr>
              </a:solidFill>
              <a:round/>
            </a:ln>
            <a:effectLst>
              <a:outerShdw blurRad="40000" dist="23000" dir="5400000" rotWithShape="0">
                <a:srgbClr val="000000">
                  <a:alpha val="35000"/>
                </a:srgbClr>
              </a:outerShdw>
            </a:effectLst>
          </c:spPr>
          <c:marker>
            <c:symbol val="circle"/>
            <c:size val="14"/>
            <c:spPr>
              <a:solidFill>
                <a:schemeClr val="bg1"/>
              </a:solidFill>
              <a:ln w="9525">
                <a:solidFill>
                  <a:schemeClr val="tx1">
                    <a:lumMod val="65000"/>
                    <a:lumOff val="35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'18'!$B$24:$N$24</c:f>
              <c:strCache>
                <c:ptCount val="13"/>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strCache>
            </c:strRef>
          </c:cat>
          <c:val>
            <c:numRef>
              <c:f>'18'!$B$26:$O$26</c:f>
              <c:numCache>
                <c:formatCode>0.0%</c:formatCode>
                <c:ptCount val="14"/>
                <c:pt idx="0">
                  <c:v>1.248</c:v>
                </c:pt>
                <c:pt idx="1">
                  <c:v>0.57399999999999995</c:v>
                </c:pt>
                <c:pt idx="2">
                  <c:v>1.077</c:v>
                </c:pt>
                <c:pt idx="3">
                  <c:v>0.71399999999999997</c:v>
                </c:pt>
                <c:pt idx="4">
                  <c:v>0.37</c:v>
                </c:pt>
                <c:pt idx="5">
                  <c:v>0.33600000000000002</c:v>
                </c:pt>
                <c:pt idx="6">
                  <c:v>0.30399999999999999</c:v>
                </c:pt>
                <c:pt idx="7">
                  <c:v>0.30099999999999999</c:v>
                </c:pt>
                <c:pt idx="8">
                  <c:v>0.30299999999999999</c:v>
                </c:pt>
                <c:pt idx="9">
                  <c:v>0.42399999999999999</c:v>
                </c:pt>
                <c:pt idx="10">
                  <c:v>0.33400000000000002</c:v>
                </c:pt>
                <c:pt idx="11">
                  <c:v>0.32400000000000001</c:v>
                </c:pt>
                <c:pt idx="12">
                  <c:v>0.33100000000000002</c:v>
                </c:pt>
                <c:pt idx="13">
                  <c:v>0.27800000000000002</c:v>
                </c:pt>
              </c:numCache>
            </c:numRef>
          </c:val>
          <c:smooth val="0"/>
          <c:extLst>
            <c:ext xmlns:c16="http://schemas.microsoft.com/office/drawing/2014/chart" uri="{C3380CC4-5D6E-409C-BE32-E72D297353CC}">
              <c16:uniqueId val="{00000006-BB4B-47FB-968D-C7D520F9C062}"/>
            </c:ext>
          </c:extLst>
        </c:ser>
        <c:dLbls>
          <c:showLegendKey val="0"/>
          <c:showVal val="0"/>
          <c:showCatName val="0"/>
          <c:showSerName val="0"/>
          <c:showPercent val="0"/>
          <c:showBubbleSize val="0"/>
        </c:dLbls>
        <c:marker val="1"/>
        <c:smooth val="0"/>
        <c:axId val="225694464"/>
        <c:axId val="225455104"/>
      </c:lineChart>
      <c:catAx>
        <c:axId val="2207819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453568"/>
        <c:crosses val="autoZero"/>
        <c:auto val="1"/>
        <c:lblAlgn val="ctr"/>
        <c:lblOffset val="100"/>
        <c:noMultiLvlLbl val="0"/>
      </c:catAx>
      <c:valAx>
        <c:axId val="2254535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781952"/>
        <c:crosses val="autoZero"/>
        <c:crossBetween val="between"/>
      </c:valAx>
      <c:valAx>
        <c:axId val="225455104"/>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5694464"/>
        <c:crosses val="max"/>
        <c:crossBetween val="between"/>
      </c:valAx>
      <c:catAx>
        <c:axId val="225694464"/>
        <c:scaling>
          <c:orientation val="minMax"/>
        </c:scaling>
        <c:delete val="1"/>
        <c:axPos val="b"/>
        <c:numFmt formatCode="General" sourceLinked="1"/>
        <c:majorTickMark val="out"/>
        <c:minorTickMark val="none"/>
        <c:tickLblPos val="nextTo"/>
        <c:crossAx val="2254551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'19'!$A$25</c:f>
              <c:strCache>
                <c:ptCount val="1"/>
                <c:pt idx="0">
                  <c:v>時価総額（百万円）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'19'!$B$24:$O$24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'19'!$B$25:$O$25</c:f>
              <c:numCache>
                <c:formatCode>#,##0_);[Red]\(#,##0\)</c:formatCode>
                <c:ptCount val="14"/>
                <c:pt idx="0">
                  <c:v>32764</c:v>
                </c:pt>
                <c:pt idx="1">
                  <c:v>38650</c:v>
                </c:pt>
                <c:pt idx="2">
                  <c:v>35888</c:v>
                </c:pt>
                <c:pt idx="3">
                  <c:v>32249</c:v>
                </c:pt>
                <c:pt idx="4">
                  <c:v>35260</c:v>
                </c:pt>
                <c:pt idx="5">
                  <c:v>32931</c:v>
                </c:pt>
                <c:pt idx="6">
                  <c:v>37842</c:v>
                </c:pt>
                <c:pt idx="7">
                  <c:v>49675</c:v>
                </c:pt>
                <c:pt idx="8">
                  <c:v>60545</c:v>
                </c:pt>
                <c:pt idx="9">
                  <c:v>56039</c:v>
                </c:pt>
                <c:pt idx="10">
                  <c:v>44143</c:v>
                </c:pt>
                <c:pt idx="11">
                  <c:v>57402</c:v>
                </c:pt>
                <c:pt idx="12">
                  <c:v>56597</c:v>
                </c:pt>
                <c:pt idx="13">
                  <c:v>59443</c:v>
                </c:pt>
              </c:numCache>
            </c:numRef>
          </c:val>
          <c:extLst xmlns:c15="http://schemas.microsoft.com/office/drawing/2012/chart">
            <c:ext xmlns:c16="http://schemas.microsoft.com/office/drawing/2014/chart" uri="{C3380CC4-5D6E-409C-BE32-E72D297353CC}">
              <c16:uniqueId val="{00000000-F270-4CE1-BC54-C7D98308A33D}"/>
            </c:ext>
          </c:extLst>
        </c:ser>
        <c:ser>
          <c:idx val="1"/>
          <c:order val="1"/>
          <c:tx>
            <c:strRef>
              <c:f>'19'!$A$26</c:f>
              <c:strCache>
                <c:ptCount val="1"/>
                <c:pt idx="0">
                  <c:v>純資産額（百万円）</c:v>
                </c:pt>
              </c:strCache>
            </c:strRef>
          </c:tx>
          <c:spPr>
            <a:solidFill>
              <a:schemeClr val="accent1">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'19'!$B$24:$O$24</c:f>
              <c:strCache>
                <c:ptCount val="14"/>
                <c:pt idx="0">
                  <c:v>2010/3</c:v>
                </c:pt>
                <c:pt idx="1">
                  <c:v>2011/3</c:v>
                </c:pt>
                <c:pt idx="2">
                  <c:v>2012/3</c:v>
                </c:pt>
                <c:pt idx="3">
                  <c:v>2013/3</c:v>
                </c:pt>
                <c:pt idx="4">
                  <c:v>2014/3</c:v>
                </c:pt>
                <c:pt idx="5">
                  <c:v>2015/3</c:v>
                </c:pt>
                <c:pt idx="6">
                  <c:v>2016/3</c:v>
                </c:pt>
                <c:pt idx="7">
                  <c:v>2017/3</c:v>
                </c:pt>
                <c:pt idx="8">
                  <c:v>2018/3</c:v>
                </c:pt>
                <c:pt idx="9">
                  <c:v>2019/3</c:v>
                </c:pt>
                <c:pt idx="10">
                  <c:v>2020/3</c:v>
                </c:pt>
                <c:pt idx="11">
                  <c:v>2021/3</c:v>
                </c:pt>
                <c:pt idx="12">
                  <c:v>2022/3</c:v>
                </c:pt>
                <c:pt idx="13">
                  <c:v>2023/3</c:v>
                </c:pt>
              </c:strCache>
            </c:strRef>
          </c:cat>
          <c:val>
            <c:numRef>
              <c:f>'19'!$B$26:$O$26</c:f>
              <c:numCache>
                <c:formatCode>#,##0_);[Red]\(#,##0\)</c:formatCode>
                <c:ptCount val="14"/>
                <c:pt idx="0">
                  <c:v>36663</c:v>
                </c:pt>
                <c:pt idx="1">
                  <c:v>36839</c:v>
                </c:pt>
                <c:pt idx="2">
                  <c:v>36949</c:v>
                </c:pt>
                <c:pt idx="3">
                  <c:v>39870</c:v>
                </c:pt>
                <c:pt idx="4">
                  <c:v>41419</c:v>
                </c:pt>
                <c:pt idx="5">
                  <c:v>44984</c:v>
                </c:pt>
                <c:pt idx="6">
                  <c:v>43833</c:v>
                </c:pt>
                <c:pt idx="7">
                  <c:v>49086</c:v>
                </c:pt>
                <c:pt idx="8">
                  <c:v>56979</c:v>
                </c:pt>
                <c:pt idx="9">
                  <c:v>61741</c:v>
                </c:pt>
                <c:pt idx="10">
                  <c:v>62975</c:v>
                </c:pt>
                <c:pt idx="11">
                  <c:v>76771</c:v>
                </c:pt>
                <c:pt idx="12">
                  <c:v>90563</c:v>
                </c:pt>
                <c:pt idx="13">
                  <c:v>92318.111000000004</c:v>
                </c:pt>
              </c:numCache>
            </c:numRef>
          </c:val>
          <c:extLst>
            <c:ext xmlns:c16="http://schemas.microsoft.com/office/drawing/2014/chart" uri="{C3380CC4-5D6E-409C-BE32-E72D297353CC}">
              <c16:uniqueId val="{00000003-F270-4CE1-BC54-C7D98308A33D}"/>
            </c:ext>
          </c:extLst>
        </c:ser>
        <c:dLbls>
          <c:showLegendKey val="0"/>
          <c:showVal val="0"/>
          <c:showCatName val="0"/>
          <c:showSerName val="0"/>
          <c:showPercent val="0"/>
          <c:showBubbleSize val="0"/>
        </c:dLbls>
        <c:gapWidth val="200"/>
        <c:axId val="220470656"/>
        <c:axId val="220480640"/>
      </c:barChart>
      <c:lineChart>
        <c:grouping val="standard"/>
        <c:varyColors val="0"/>
        <c:dLbls>
          <c:showLegendKey val="0"/>
          <c:showVal val="0"/>
          <c:showCatName val="0"/>
          <c:showSerName val="0"/>
          <c:showPercent val="0"/>
          <c:showBubbleSize val="0"/>
        </c:dLbls>
        <c:marker val="1"/>
        <c:smooth val="0"/>
        <c:axId val="220488064"/>
        <c:axId val="220482176"/>
        <c:extLst>
          <c:ext xmlns:c15="http://schemas.microsoft.com/office/drawing/2012/chart" uri="{02D57815-91ED-43cb-92C2-25804820EDAC}">
            <c15:filteredLineSeries>
              <c15:ser>
                <c:idx val="2"/>
                <c:order val="2"/>
                <c:tx>
                  <c:strRef>
                    <c:extLst>
                      <c:ext uri="{02D57815-91ED-43cb-92C2-25804820EDAC}">
                        <c15:formulaRef>
                          <c15:sqref>'18'!#REF!</c15:sqref>
                        </c15:formulaRef>
                      </c:ext>
                    </c:extLst>
                    <c:strCache>
                      <c:ptCount val="1"/>
                      <c:pt idx="0">
                        <c:v>#REF!</c:v>
                      </c:pt>
                    </c:strCache>
                  </c:strRef>
                </c:tx>
                <c:spPr>
                  <a:ln w="34925" cap="rnd">
                    <a:solidFill>
                      <a:schemeClr val="accent3"/>
                    </a:solidFill>
                    <a:round/>
                  </a:ln>
                  <a:effectLst>
                    <a:outerShdw blurRad="40000" dist="23000" dir="5400000" rotWithShape="0">
                      <a:srgbClr val="000000">
                        <a:alpha val="35000"/>
                      </a:srgbClr>
                    </a:outerShdw>
                  </a:effectLst>
                </c:spPr>
                <c:marker>
                  <c:symbol val="circle"/>
                  <c:size val="6"/>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a:solidFill>
                        <a:schemeClr val="accent3"/>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'18'!#REF!</c15:sqref>
                        </c15:formulaRef>
                      </c:ext>
                    </c:extLst>
                    <c:strCache>
                      <c:ptCount val="1"/>
                      <c:pt idx="0">
                        <c:v>#REF!</c:v>
                      </c:pt>
                    </c:strCache>
                  </c:strRef>
                </c:cat>
                <c:val>
                  <c:numRef>
                    <c:extLst>
                      <c:ext uri="{02D57815-91ED-43cb-92C2-25804820EDAC}">
                        <c15:formulaRef>
                          <c15:sqref>'18'!#REF!</c15:sqref>
                        </c15:formulaRef>
                      </c:ext>
                    </c:extLst>
                    <c:numCache>
                      <c:formatCode>#,##0.00_);[Red]\(#,##0.00\)</c:formatCode>
                      <c:ptCount val="1"/>
                      <c:pt idx="0">
                        <c:v>1</c:v>
                      </c:pt>
                    </c:numCache>
                  </c:numRef>
                </c:val>
                <c:smooth val="0"/>
                <c:extLst>
                  <c:ext xmlns:c16="http://schemas.microsoft.com/office/drawing/2014/chart" uri="{C3380CC4-5D6E-409C-BE32-E72D297353CC}">
                    <c16:uniqueId val="{00000004-F270-4CE1-BC54-C7D98308A33D}"/>
                  </c:ext>
                </c:extLst>
              </c15:ser>
            </c15:filteredLineSeries>
          </c:ext>
        </c:extLst>
      </c:lineChart>
      <c:catAx>
        <c:axId val="2204706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480640"/>
        <c:crosses val="autoZero"/>
        <c:auto val="1"/>
        <c:lblAlgn val="ctr"/>
        <c:lblOffset val="100"/>
        <c:noMultiLvlLbl val="0"/>
      </c:catAx>
      <c:valAx>
        <c:axId val="2204806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0470656"/>
        <c:crosses val="autoZero"/>
        <c:crossBetween val="between"/>
      </c:valAx>
      <c:valAx>
        <c:axId val="220482176"/>
        <c:scaling>
          <c:orientation val="minMax"/>
        </c:scaling>
        <c:delete val="1"/>
        <c:axPos val="r"/>
        <c:numFmt formatCode="#,##0.00_);[Red]\(#,##0.00\)" sourceLinked="1"/>
        <c:majorTickMark val="out"/>
        <c:minorTickMark val="none"/>
        <c:tickLblPos val="nextTo"/>
        <c:crossAx val="220488064"/>
        <c:crosses val="max"/>
        <c:crossBetween val="between"/>
      </c:valAx>
      <c:catAx>
        <c:axId val="220488064"/>
        <c:scaling>
          <c:orientation val="minMax"/>
        </c:scaling>
        <c:delete val="1"/>
        <c:axPos val="b"/>
        <c:numFmt formatCode="General" sourceLinked="1"/>
        <c:majorTickMark val="out"/>
        <c:minorTickMark val="none"/>
        <c:tickLblPos val="nextTo"/>
        <c:crossAx val="220482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'20'!$A$25</c:f>
              <c:strCache>
                <c:ptCount val="1"/>
                <c:pt idx="0">
                  <c:v>素材事業（百万円）</c:v>
                </c:pt>
              </c:strCache>
            </c:strRef>
          </c:tx>
          <c:spPr>
            <a:solidFill>
              <a:schemeClr val="accent1">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'20'!$B$24:$M$24</c:f>
              <c:strCache>
                <c:ptCount val="12"/>
                <c:pt idx="0">
                  <c:v>2012/3</c:v>
                </c:pt>
                <c:pt idx="1">
                  <c:v>2013/3</c:v>
                </c:pt>
                <c:pt idx="2">
                  <c:v>2014/3</c:v>
                </c:pt>
                <c:pt idx="3">
                  <c:v>2015/3</c:v>
                </c:pt>
                <c:pt idx="4">
                  <c:v>2016/3</c:v>
                </c:pt>
                <c:pt idx="5">
                  <c:v>2017/3</c:v>
                </c:pt>
                <c:pt idx="6">
                  <c:v>2018/3</c:v>
                </c:pt>
                <c:pt idx="7">
                  <c:v>2019/3</c:v>
                </c:pt>
                <c:pt idx="8">
                  <c:v>2020/3</c:v>
                </c:pt>
                <c:pt idx="9">
                  <c:v>2021/3</c:v>
                </c:pt>
                <c:pt idx="10">
                  <c:v>2022/3</c:v>
                </c:pt>
                <c:pt idx="11">
                  <c:v>2023/3</c:v>
                </c:pt>
              </c:strCache>
            </c:strRef>
          </c:cat>
          <c:val>
            <c:numRef>
              <c:f>'20'!$B$25:$M$25</c:f>
              <c:numCache>
                <c:formatCode>#,##0_);[Red]\(#,##0\)</c:formatCode>
                <c:ptCount val="12"/>
                <c:pt idx="0">
                  <c:v>46544</c:v>
                </c:pt>
                <c:pt idx="1">
                  <c:v>47402</c:v>
                </c:pt>
                <c:pt idx="2">
                  <c:v>60184</c:v>
                </c:pt>
                <c:pt idx="3">
                  <c:v>55699</c:v>
                </c:pt>
                <c:pt idx="4">
                  <c:v>56345</c:v>
                </c:pt>
                <c:pt idx="5">
                  <c:v>56408</c:v>
                </c:pt>
                <c:pt idx="6">
                  <c:v>55354</c:v>
                </c:pt>
                <c:pt idx="7">
                  <c:v>61843</c:v>
                </c:pt>
                <c:pt idx="8">
                  <c:v>76589</c:v>
                </c:pt>
                <c:pt idx="9">
                  <c:v>80692</c:v>
                </c:pt>
                <c:pt idx="10">
                  <c:v>100177</c:v>
                </c:pt>
                <c:pt idx="11">
                  <c:v>97681</c:v>
                </c:pt>
              </c:numCache>
            </c:numRef>
          </c:val>
          <c:extLst>
            <c:ext xmlns:c16="http://schemas.microsoft.com/office/drawing/2014/chart" uri="{C3380CC4-5D6E-409C-BE32-E72D297353CC}">
              <c16:uniqueId val="{0000000A-F3CE-4896-8965-C12C22F983AB}"/>
            </c:ext>
          </c:extLst>
        </c:ser>
        <c:ser>
          <c:idx val="0"/>
          <c:order val="1"/>
          <c:tx>
            <c:strRef>
              <c:f>'20'!$A$27</c:f>
              <c:strCache>
                <c:ptCount val="1"/>
                <c:pt idx="0">
                  <c:v>建材事業（百万円）</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'20'!$B$24:$M$24</c:f>
              <c:strCache>
                <c:ptCount val="12"/>
                <c:pt idx="0">
                  <c:v>2012/3</c:v>
                </c:pt>
                <c:pt idx="1">
                  <c:v>2013/3</c:v>
                </c:pt>
                <c:pt idx="2">
                  <c:v>2014/3</c:v>
                </c:pt>
                <c:pt idx="3">
                  <c:v>2015/3</c:v>
                </c:pt>
                <c:pt idx="4">
                  <c:v>2016/3</c:v>
                </c:pt>
                <c:pt idx="5">
                  <c:v>2017/3</c:v>
                </c:pt>
                <c:pt idx="6">
                  <c:v>2018/3</c:v>
                </c:pt>
                <c:pt idx="7">
                  <c:v>2019/3</c:v>
                </c:pt>
                <c:pt idx="8">
                  <c:v>2020/3</c:v>
                </c:pt>
                <c:pt idx="9">
                  <c:v>2021/3</c:v>
                </c:pt>
                <c:pt idx="10">
                  <c:v>2022/3</c:v>
                </c:pt>
                <c:pt idx="11">
                  <c:v>2023/3</c:v>
                </c:pt>
              </c:strCache>
            </c:strRef>
          </c:cat>
          <c:val>
            <c:numRef>
              <c:f>'20'!$B$27:$M$27</c:f>
              <c:numCache>
                <c:formatCode>#,##0_);[Red]\(#,##0\)</c:formatCode>
                <c:ptCount val="12"/>
                <c:pt idx="0">
                  <c:v>80257</c:v>
                </c:pt>
                <c:pt idx="1">
                  <c:v>83192</c:v>
                </c:pt>
                <c:pt idx="2">
                  <c:v>93552</c:v>
                </c:pt>
                <c:pt idx="3">
                  <c:v>85753</c:v>
                </c:pt>
                <c:pt idx="4">
                  <c:v>86256</c:v>
                </c:pt>
                <c:pt idx="5">
                  <c:v>87260</c:v>
                </c:pt>
                <c:pt idx="6">
                  <c:v>86853</c:v>
                </c:pt>
                <c:pt idx="7">
                  <c:v>89485</c:v>
                </c:pt>
                <c:pt idx="8">
                  <c:v>94938</c:v>
                </c:pt>
                <c:pt idx="9">
                  <c:v>88697</c:v>
                </c:pt>
                <c:pt idx="10">
                  <c:v>91907</c:v>
                </c:pt>
                <c:pt idx="11">
                  <c:v>93000</c:v>
                </c:pt>
              </c:numCache>
            </c:numRef>
          </c:val>
          <c:extLst xmlns:c15="http://schemas.microsoft.com/office/drawing/2012/chart">
            <c:ext xmlns:c16="http://schemas.microsoft.com/office/drawing/2014/chart" uri="{C3380CC4-5D6E-409C-BE32-E72D297353CC}">
              <c16:uniqueId val="{00000003-F3CE-4896-8965-C12C22F983AB}"/>
            </c:ext>
          </c:extLst>
        </c:ser>
        <c:ser>
          <c:idx val="2"/>
          <c:order val="2"/>
          <c:tx>
            <c:strRef>
              <c:f>'20'!$A$29</c:f>
              <c:strCache>
                <c:ptCount val="1"/>
                <c:pt idx="0">
                  <c:v>エンジニアリング事業（百万円）</c:v>
                </c:pt>
              </c:strCache>
            </c:strRef>
          </c:tx>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'20'!$B$24:$M$24</c:f>
              <c:strCache>
                <c:ptCount val="12"/>
                <c:pt idx="0">
                  <c:v>2012/3</c:v>
                </c:pt>
                <c:pt idx="1">
                  <c:v>2013/3</c:v>
                </c:pt>
                <c:pt idx="2">
                  <c:v>2014/3</c:v>
                </c:pt>
                <c:pt idx="3">
                  <c:v>2015/3</c:v>
                </c:pt>
                <c:pt idx="4">
                  <c:v>2016/3</c:v>
                </c:pt>
                <c:pt idx="5">
                  <c:v>2017/3</c:v>
                </c:pt>
                <c:pt idx="6">
                  <c:v>2018/3</c:v>
                </c:pt>
                <c:pt idx="7">
                  <c:v>2019/3</c:v>
                </c:pt>
                <c:pt idx="8">
                  <c:v>2020/3</c:v>
                </c:pt>
                <c:pt idx="9">
                  <c:v>2021/3</c:v>
                </c:pt>
                <c:pt idx="10">
                  <c:v>2022/3</c:v>
                </c:pt>
                <c:pt idx="11">
                  <c:v>2023/3</c:v>
                </c:pt>
              </c:strCache>
            </c:strRef>
          </c:cat>
          <c:val>
            <c:numRef>
              <c:f>'20'!$B$29:$M$29</c:f>
              <c:numCache>
                <c:formatCode>#,##0_);[Red]\(#,##0\)</c:formatCode>
                <c:ptCount val="12"/>
                <c:pt idx="0">
                  <c:v>14580</c:v>
                </c:pt>
                <c:pt idx="1">
                  <c:v>18049</c:v>
                </c:pt>
                <c:pt idx="2">
                  <c:v>17714</c:v>
                </c:pt>
                <c:pt idx="3">
                  <c:v>16486</c:v>
                </c:pt>
                <c:pt idx="4">
                  <c:v>13978</c:v>
                </c:pt>
                <c:pt idx="5">
                  <c:v>13612</c:v>
                </c:pt>
                <c:pt idx="6">
                  <c:v>16458</c:v>
                </c:pt>
                <c:pt idx="7">
                  <c:v>18063</c:v>
                </c:pt>
                <c:pt idx="8">
                  <c:v>21713</c:v>
                </c:pt>
                <c:pt idx="9">
                  <c:v>20542</c:v>
                </c:pt>
                <c:pt idx="10">
                  <c:v>20264</c:v>
                </c:pt>
                <c:pt idx="11">
                  <c:v>24756</c:v>
                </c:pt>
              </c:numCache>
            </c:numRef>
          </c:val>
          <c:extLst>
            <c:ext xmlns:c16="http://schemas.microsoft.com/office/drawing/2014/chart" uri="{C3380CC4-5D6E-409C-BE32-E72D297353CC}">
              <c16:uniqueId val="{0000000B-F3CE-4896-8965-C12C22F983AB}"/>
            </c:ext>
          </c:extLst>
        </c:ser>
        <c:ser>
          <c:idx val="3"/>
          <c:order val="3"/>
          <c:tx>
            <c:strRef>
              <c:f>'20'!$A$31</c:f>
              <c:strCache>
                <c:ptCount val="1"/>
                <c:pt idx="0">
                  <c:v>その他（百万円）</c:v>
                </c:pt>
              </c:strCache>
            </c:strRef>
          </c:tx>
          <c:spPr>
            <a:solidFill>
              <a:schemeClr val="bg1">
                <a:lumMod val="8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'20'!$B$24:$M$24</c:f>
              <c:strCache>
                <c:ptCount val="12"/>
                <c:pt idx="0">
                  <c:v>2012/3</c:v>
                </c:pt>
                <c:pt idx="1">
                  <c:v>2013/3</c:v>
                </c:pt>
                <c:pt idx="2">
                  <c:v>2014/3</c:v>
                </c:pt>
                <c:pt idx="3">
                  <c:v>2015/3</c:v>
                </c:pt>
                <c:pt idx="4">
                  <c:v>2016/3</c:v>
                </c:pt>
                <c:pt idx="5">
                  <c:v>2017/3</c:v>
                </c:pt>
                <c:pt idx="6">
                  <c:v>2018/3</c:v>
                </c:pt>
                <c:pt idx="7">
                  <c:v>2019/3</c:v>
                </c:pt>
                <c:pt idx="8">
                  <c:v>2020/3</c:v>
                </c:pt>
                <c:pt idx="9">
                  <c:v>2021/3</c:v>
                </c:pt>
                <c:pt idx="10">
                  <c:v>2022/3</c:v>
                </c:pt>
                <c:pt idx="11">
                  <c:v>2023/3</c:v>
                </c:pt>
              </c:strCache>
            </c:strRef>
          </c:cat>
          <c:val>
            <c:numRef>
              <c:f>'20'!$B$31:$M$31</c:f>
              <c:numCache>
                <c:formatCode>#,##0_);[Red]\(#,##0\)</c:formatCode>
                <c:ptCount val="12"/>
                <c:pt idx="0">
                  <c:v>9827</c:v>
                </c:pt>
                <c:pt idx="1">
                  <c:v>9508</c:v>
                </c:pt>
                <c:pt idx="2">
                  <c:v>8942</c:v>
                </c:pt>
                <c:pt idx="3">
                  <c:v>10895</c:v>
                </c:pt>
                <c:pt idx="4">
                  <c:v>11561</c:v>
                </c:pt>
                <c:pt idx="5">
                  <c:v>11560</c:v>
                </c:pt>
                <c:pt idx="6">
                  <c:v>11915</c:v>
                </c:pt>
                <c:pt idx="7">
                  <c:v>13569</c:v>
                </c:pt>
                <c:pt idx="8">
                  <c:v>9240</c:v>
                </c:pt>
                <c:pt idx="9">
                  <c:v>9277</c:v>
                </c:pt>
                <c:pt idx="10">
                  <c:v>11028</c:v>
                </c:pt>
                <c:pt idx="11">
                  <c:v>13387</c:v>
                </c:pt>
              </c:numCache>
            </c:numRef>
          </c:val>
          <c:extLst>
            <c:ext xmlns:c16="http://schemas.microsoft.com/office/drawing/2014/chart" uri="{C3380CC4-5D6E-409C-BE32-E72D297353CC}">
              <c16:uniqueId val="{0000000C-F3CE-4896-8965-C12C22F983AB}"/>
            </c:ext>
          </c:extLst>
        </c:ser>
        <c:dLbls>
          <c:showLegendKey val="0"/>
          <c:showVal val="0"/>
          <c:showCatName val="0"/>
          <c:showSerName val="0"/>
          <c:showPercent val="0"/>
          <c:showBubbleSize val="0"/>
        </c:dLbls>
        <c:gapWidth val="200"/>
        <c:overlap val="100"/>
        <c:axId val="226189696"/>
        <c:axId val="226191232"/>
      </c:barChart>
      <c:catAx>
        <c:axId val="2261896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6191232"/>
        <c:crosses val="autoZero"/>
        <c:auto val="1"/>
        <c:lblAlgn val="ctr"/>
        <c:lblOffset val="100"/>
        <c:noMultiLvlLbl val="0"/>
      </c:catAx>
      <c:valAx>
        <c:axId val="2261912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2261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323850</xdr:colOff>
      <xdr:row>1</xdr:row>
      <xdr:rowOff>9525</xdr:rowOff>
    </xdr:from>
    <xdr:to>
      <xdr:col>13</xdr:col>
      <xdr:colOff>474749</xdr:colOff>
      <xdr:row>2</xdr:row>
      <xdr:rowOff>159466</xdr:rowOff>
    </xdr:to>
    <xdr:grpSp>
      <xdr:nvGrpSpPr>
        <xdr:cNvPr id="2" name="Group 4">
          <a:extLst>
            <a:ext uri="{FF2B5EF4-FFF2-40B4-BE49-F238E27FC236}">
              <a16:creationId xmlns:a16="http://schemas.microsoft.com/office/drawing/2014/main" id="{00000000-0008-0000-2300-000002000000}"/>
            </a:ext>
          </a:extLst>
        </xdr:cNvPr>
        <xdr:cNvGrpSpPr>
          <a:grpSpLocks noChangeAspect="1"/>
        </xdr:cNvGrpSpPr>
      </xdr:nvGrpSpPr>
      <xdr:grpSpPr bwMode="auto">
        <a:xfrm>
          <a:off x="7867650" y="180975"/>
          <a:ext cx="1522499" cy="321391"/>
          <a:chOff x="11496" y="0"/>
          <a:chExt cx="118" cy="25"/>
        </a:xfrm>
      </xdr:grpSpPr>
      <xdr:sp macro="" textlink="">
        <xdr:nvSpPr>
          <xdr:cNvPr id="3" name="AutoShape 3">
            <a:extLst>
              <a:ext uri="{FF2B5EF4-FFF2-40B4-BE49-F238E27FC236}">
                <a16:creationId xmlns:a16="http://schemas.microsoft.com/office/drawing/2014/main" id="{00000000-0008-0000-2300-000003000000}"/>
              </a:ext>
            </a:extLst>
          </xdr:cNvPr>
          <xdr:cNvSpPr>
            <a:spLocks noChangeAspect="1" noChangeArrowheads="1" noTextEdit="1"/>
          </xdr:cNvSpPr>
        </xdr:nvSpPr>
        <xdr:spPr bwMode="auto">
          <a:xfrm>
            <a:off x="11496" y="0"/>
            <a:ext cx="11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sp macro="" textlink="">
        <xdr:nvSpPr>
          <xdr:cNvPr id="4" name="Freeform 5">
            <a:extLst>
              <a:ext uri="{FF2B5EF4-FFF2-40B4-BE49-F238E27FC236}">
                <a16:creationId xmlns:a16="http://schemas.microsoft.com/office/drawing/2014/main" id="{00000000-0008-0000-2300-000004000000}"/>
              </a:ext>
            </a:extLst>
          </xdr:cNvPr>
          <xdr:cNvSpPr>
            <a:spLocks/>
          </xdr:cNvSpPr>
        </xdr:nvSpPr>
        <xdr:spPr bwMode="auto">
          <a:xfrm>
            <a:off x="11594" y="0"/>
            <a:ext cx="20" cy="25"/>
          </a:xfrm>
          <a:custGeom>
            <a:avLst/>
            <a:gdLst>
              <a:gd name="T0" fmla="*/ 13 w 53"/>
              <a:gd name="T1" fmla="*/ 0 h 63"/>
              <a:gd name="T2" fmla="*/ 0 w 53"/>
              <a:gd name="T3" fmla="*/ 0 h 63"/>
              <a:gd name="T4" fmla="*/ 0 w 53"/>
              <a:gd name="T5" fmla="*/ 25 h 63"/>
              <a:gd name="T6" fmla="*/ 5 w 53"/>
              <a:gd name="T7" fmla="*/ 25 h 63"/>
              <a:gd name="T8" fmla="*/ 5 w 53"/>
              <a:gd name="T9" fmla="*/ 4 h 63"/>
              <a:gd name="T10" fmla="*/ 12 w 53"/>
              <a:gd name="T11" fmla="*/ 4 h 63"/>
              <a:gd name="T12" fmla="*/ 15 w 53"/>
              <a:gd name="T13" fmla="*/ 7 h 63"/>
              <a:gd name="T14" fmla="*/ 15 w 53"/>
              <a:gd name="T15" fmla="*/ 25 h 63"/>
              <a:gd name="T16" fmla="*/ 20 w 53"/>
              <a:gd name="T17" fmla="*/ 25 h 63"/>
              <a:gd name="T18" fmla="*/ 20 w 53"/>
              <a:gd name="T19" fmla="*/ 7 h 63"/>
              <a:gd name="T20" fmla="*/ 13 w 53"/>
              <a:gd name="T21" fmla="*/ 0 h 6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3" h="63">
                <a:moveTo>
                  <a:pt x="34" y="0"/>
                </a:moveTo>
                <a:cubicBezTo>
                  <a:pt x="0" y="0"/>
                  <a:pt x="0" y="0"/>
                  <a:pt x="0" y="0"/>
                </a:cubicBezTo>
                <a:cubicBezTo>
                  <a:pt x="0" y="63"/>
                  <a:pt x="0" y="63"/>
                  <a:pt x="0" y="63"/>
                </a:cubicBezTo>
                <a:cubicBezTo>
                  <a:pt x="12" y="63"/>
                  <a:pt x="12" y="63"/>
                  <a:pt x="12" y="63"/>
                </a:cubicBezTo>
                <a:cubicBezTo>
                  <a:pt x="12" y="10"/>
                  <a:pt x="12" y="10"/>
                  <a:pt x="12" y="10"/>
                </a:cubicBezTo>
                <a:cubicBezTo>
                  <a:pt x="33" y="10"/>
                  <a:pt x="33" y="10"/>
                  <a:pt x="33" y="10"/>
                </a:cubicBezTo>
                <a:cubicBezTo>
                  <a:pt x="39" y="10"/>
                  <a:pt x="41" y="15"/>
                  <a:pt x="41" y="18"/>
                </a:cubicBezTo>
                <a:cubicBezTo>
                  <a:pt x="41" y="63"/>
                  <a:pt x="41" y="63"/>
                  <a:pt x="41" y="63"/>
                </a:cubicBezTo>
                <a:cubicBezTo>
                  <a:pt x="53" y="63"/>
                  <a:pt x="53" y="63"/>
                  <a:pt x="53" y="63"/>
                </a:cubicBezTo>
                <a:cubicBezTo>
                  <a:pt x="53" y="18"/>
                  <a:pt x="53" y="18"/>
                  <a:pt x="53" y="18"/>
                </a:cubicBezTo>
                <a:cubicBezTo>
                  <a:pt x="53" y="10"/>
                  <a:pt x="44" y="0"/>
                  <a:pt x="34" y="0"/>
                </a:cubicBezTo>
              </a:path>
            </a:pathLst>
          </a:custGeom>
          <a:solidFill>
            <a:srgbClr val="0081CC"/>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sp macro="" textlink="">
        <xdr:nvSpPr>
          <xdr:cNvPr id="5" name="Rectangle 6">
            <a:extLst>
              <a:ext uri="{FF2B5EF4-FFF2-40B4-BE49-F238E27FC236}">
                <a16:creationId xmlns:a16="http://schemas.microsoft.com/office/drawing/2014/main" id="{00000000-0008-0000-2300-000005000000}"/>
              </a:ext>
            </a:extLst>
          </xdr:cNvPr>
          <xdr:cNvSpPr>
            <a:spLocks noChangeArrowheads="1"/>
          </xdr:cNvSpPr>
        </xdr:nvSpPr>
        <xdr:spPr bwMode="auto">
          <a:xfrm>
            <a:off x="11543" y="0"/>
            <a:ext cx="4" cy="25"/>
          </a:xfrm>
          <a:prstGeom prst="rect">
            <a:avLst/>
          </a:prstGeom>
          <a:solidFill>
            <a:srgbClr val="0081C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eaLnBrk="1" hangingPunct="1"/>
            <a:endParaRPr lang="ja-JP" altLang="en-US"/>
          </a:p>
        </xdr:txBody>
      </xdr:sp>
      <xdr:sp macro="" textlink="">
        <xdr:nvSpPr>
          <xdr:cNvPr id="6" name="Freeform 7">
            <a:extLst>
              <a:ext uri="{FF2B5EF4-FFF2-40B4-BE49-F238E27FC236}">
                <a16:creationId xmlns:a16="http://schemas.microsoft.com/office/drawing/2014/main" id="{00000000-0008-0000-2300-000006000000}"/>
              </a:ext>
            </a:extLst>
          </xdr:cNvPr>
          <xdr:cNvSpPr>
            <a:spLocks noEditPoints="1"/>
          </xdr:cNvSpPr>
        </xdr:nvSpPr>
        <xdr:spPr bwMode="auto">
          <a:xfrm>
            <a:off x="11519" y="0"/>
            <a:ext cx="21" cy="25"/>
          </a:xfrm>
          <a:custGeom>
            <a:avLst/>
            <a:gdLst>
              <a:gd name="T0" fmla="*/ 14 w 54"/>
              <a:gd name="T1" fmla="*/ 0 h 63"/>
              <a:gd name="T2" fmla="*/ 2 w 54"/>
              <a:gd name="T3" fmla="*/ 0 h 63"/>
              <a:gd name="T4" fmla="*/ 2 w 54"/>
              <a:gd name="T5" fmla="*/ 4 h 63"/>
              <a:gd name="T6" fmla="*/ 13 w 54"/>
              <a:gd name="T7" fmla="*/ 4 h 63"/>
              <a:gd name="T8" fmla="*/ 17 w 54"/>
              <a:gd name="T9" fmla="*/ 8 h 63"/>
              <a:gd name="T10" fmla="*/ 17 w 54"/>
              <a:gd name="T11" fmla="*/ 10 h 63"/>
              <a:gd name="T12" fmla="*/ 7 w 54"/>
              <a:gd name="T13" fmla="*/ 10 h 63"/>
              <a:gd name="T14" fmla="*/ 2 w 54"/>
              <a:gd name="T15" fmla="*/ 12 h 63"/>
              <a:gd name="T16" fmla="*/ 0 w 54"/>
              <a:gd name="T17" fmla="*/ 17 h 63"/>
              <a:gd name="T18" fmla="*/ 0 w 54"/>
              <a:gd name="T19" fmla="*/ 18 h 63"/>
              <a:gd name="T20" fmla="*/ 2 w 54"/>
              <a:gd name="T21" fmla="*/ 23 h 63"/>
              <a:gd name="T22" fmla="*/ 7 w 54"/>
              <a:gd name="T23" fmla="*/ 25 h 63"/>
              <a:gd name="T24" fmla="*/ 21 w 54"/>
              <a:gd name="T25" fmla="*/ 25 h 63"/>
              <a:gd name="T26" fmla="*/ 21 w 54"/>
              <a:gd name="T27" fmla="*/ 7 h 63"/>
              <a:gd name="T28" fmla="*/ 14 w 54"/>
              <a:gd name="T29" fmla="*/ 0 h 63"/>
              <a:gd name="T30" fmla="*/ 7 w 54"/>
              <a:gd name="T31" fmla="*/ 21 h 63"/>
              <a:gd name="T32" fmla="*/ 5 w 54"/>
              <a:gd name="T33" fmla="*/ 18 h 63"/>
              <a:gd name="T34" fmla="*/ 5 w 54"/>
              <a:gd name="T35" fmla="*/ 18 h 63"/>
              <a:gd name="T36" fmla="*/ 5 w 54"/>
              <a:gd name="T37" fmla="*/ 17 h 63"/>
              <a:gd name="T38" fmla="*/ 7 w 54"/>
              <a:gd name="T39" fmla="*/ 14 h 63"/>
              <a:gd name="T40" fmla="*/ 17 w 54"/>
              <a:gd name="T41" fmla="*/ 14 h 63"/>
              <a:gd name="T42" fmla="*/ 17 w 54"/>
              <a:gd name="T43" fmla="*/ 21 h 63"/>
              <a:gd name="T44" fmla="*/ 7 w 54"/>
              <a:gd name="T45" fmla="*/ 21 h 6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54" h="63">
                <a:moveTo>
                  <a:pt x="36" y="0"/>
                </a:moveTo>
                <a:cubicBezTo>
                  <a:pt x="5" y="0"/>
                  <a:pt x="5" y="0"/>
                  <a:pt x="5" y="0"/>
                </a:cubicBezTo>
                <a:cubicBezTo>
                  <a:pt x="5" y="10"/>
                  <a:pt x="5" y="10"/>
                  <a:pt x="5" y="10"/>
                </a:cubicBezTo>
                <a:cubicBezTo>
                  <a:pt x="34" y="10"/>
                  <a:pt x="34" y="10"/>
                  <a:pt x="34" y="10"/>
                </a:cubicBezTo>
                <a:cubicBezTo>
                  <a:pt x="42" y="10"/>
                  <a:pt x="43" y="16"/>
                  <a:pt x="43" y="20"/>
                </a:cubicBezTo>
                <a:cubicBezTo>
                  <a:pt x="43" y="25"/>
                  <a:pt x="43" y="25"/>
                  <a:pt x="43" y="25"/>
                </a:cubicBezTo>
                <a:cubicBezTo>
                  <a:pt x="19" y="25"/>
                  <a:pt x="19" y="25"/>
                  <a:pt x="19" y="25"/>
                </a:cubicBezTo>
                <a:cubicBezTo>
                  <a:pt x="13" y="25"/>
                  <a:pt x="8" y="26"/>
                  <a:pt x="5" y="30"/>
                </a:cubicBezTo>
                <a:cubicBezTo>
                  <a:pt x="0" y="35"/>
                  <a:pt x="0" y="42"/>
                  <a:pt x="0" y="42"/>
                </a:cubicBezTo>
                <a:cubicBezTo>
                  <a:pt x="0" y="44"/>
                  <a:pt x="0" y="46"/>
                  <a:pt x="0" y="46"/>
                </a:cubicBezTo>
                <a:cubicBezTo>
                  <a:pt x="0" y="46"/>
                  <a:pt x="0" y="53"/>
                  <a:pt x="5" y="58"/>
                </a:cubicBezTo>
                <a:cubicBezTo>
                  <a:pt x="8" y="62"/>
                  <a:pt x="13" y="63"/>
                  <a:pt x="19" y="63"/>
                </a:cubicBezTo>
                <a:cubicBezTo>
                  <a:pt x="54" y="63"/>
                  <a:pt x="54" y="63"/>
                  <a:pt x="54" y="63"/>
                </a:cubicBezTo>
                <a:cubicBezTo>
                  <a:pt x="54" y="17"/>
                  <a:pt x="54" y="17"/>
                  <a:pt x="54" y="17"/>
                </a:cubicBezTo>
                <a:cubicBezTo>
                  <a:pt x="54" y="7"/>
                  <a:pt x="47" y="0"/>
                  <a:pt x="36" y="0"/>
                </a:cubicBezTo>
                <a:moveTo>
                  <a:pt x="19" y="53"/>
                </a:moveTo>
                <a:cubicBezTo>
                  <a:pt x="12" y="53"/>
                  <a:pt x="12" y="46"/>
                  <a:pt x="12" y="46"/>
                </a:cubicBezTo>
                <a:cubicBezTo>
                  <a:pt x="12" y="46"/>
                  <a:pt x="12" y="46"/>
                  <a:pt x="12" y="46"/>
                </a:cubicBezTo>
                <a:cubicBezTo>
                  <a:pt x="12" y="46"/>
                  <a:pt x="11" y="45"/>
                  <a:pt x="12" y="42"/>
                </a:cubicBezTo>
                <a:cubicBezTo>
                  <a:pt x="12" y="42"/>
                  <a:pt x="12" y="35"/>
                  <a:pt x="19" y="35"/>
                </a:cubicBezTo>
                <a:cubicBezTo>
                  <a:pt x="43" y="35"/>
                  <a:pt x="43" y="35"/>
                  <a:pt x="43" y="35"/>
                </a:cubicBezTo>
                <a:cubicBezTo>
                  <a:pt x="43" y="53"/>
                  <a:pt x="43" y="53"/>
                  <a:pt x="43" y="53"/>
                </a:cubicBezTo>
                <a:lnTo>
                  <a:pt x="19" y="53"/>
                </a:lnTo>
                <a:close/>
              </a:path>
            </a:pathLst>
          </a:custGeom>
          <a:solidFill>
            <a:srgbClr val="0081CC"/>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sp macro="" textlink="">
        <xdr:nvSpPr>
          <xdr:cNvPr id="7" name="Freeform 8">
            <a:extLst>
              <a:ext uri="{FF2B5EF4-FFF2-40B4-BE49-F238E27FC236}">
                <a16:creationId xmlns:a16="http://schemas.microsoft.com/office/drawing/2014/main" id="{00000000-0008-0000-2300-000007000000}"/>
              </a:ext>
            </a:extLst>
          </xdr:cNvPr>
          <xdr:cNvSpPr>
            <a:spLocks/>
          </xdr:cNvSpPr>
        </xdr:nvSpPr>
        <xdr:spPr bwMode="auto">
          <a:xfrm>
            <a:off x="11573" y="0"/>
            <a:ext cx="19" cy="25"/>
          </a:xfrm>
          <a:custGeom>
            <a:avLst/>
            <a:gdLst>
              <a:gd name="T0" fmla="*/ 19 w 48"/>
              <a:gd name="T1" fmla="*/ 4 h 63"/>
              <a:gd name="T2" fmla="*/ 19 w 48"/>
              <a:gd name="T3" fmla="*/ 0 h 63"/>
              <a:gd name="T4" fmla="*/ 0 w 48"/>
              <a:gd name="T5" fmla="*/ 0 h 63"/>
              <a:gd name="T6" fmla="*/ 0 w 48"/>
              <a:gd name="T7" fmla="*/ 17 h 63"/>
              <a:gd name="T8" fmla="*/ 8 w 48"/>
              <a:gd name="T9" fmla="*/ 25 h 63"/>
              <a:gd name="T10" fmla="*/ 19 w 48"/>
              <a:gd name="T11" fmla="*/ 25 h 63"/>
              <a:gd name="T12" fmla="*/ 19 w 48"/>
              <a:gd name="T13" fmla="*/ 21 h 63"/>
              <a:gd name="T14" fmla="*/ 8 w 48"/>
              <a:gd name="T15" fmla="*/ 21 h 63"/>
              <a:gd name="T16" fmla="*/ 4 w 48"/>
              <a:gd name="T17" fmla="*/ 18 h 63"/>
              <a:gd name="T18" fmla="*/ 4 w 48"/>
              <a:gd name="T19" fmla="*/ 14 h 63"/>
              <a:gd name="T20" fmla="*/ 19 w 48"/>
              <a:gd name="T21" fmla="*/ 14 h 63"/>
              <a:gd name="T22" fmla="*/ 19 w 48"/>
              <a:gd name="T23" fmla="*/ 10 h 63"/>
              <a:gd name="T24" fmla="*/ 5 w 48"/>
              <a:gd name="T25" fmla="*/ 10 h 63"/>
              <a:gd name="T26" fmla="*/ 5 w 48"/>
              <a:gd name="T27" fmla="*/ 4 h 63"/>
              <a:gd name="T28" fmla="*/ 19 w 48"/>
              <a:gd name="T29" fmla="*/ 4 h 63"/>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8" h="63">
                <a:moveTo>
                  <a:pt x="48" y="10"/>
                </a:moveTo>
                <a:cubicBezTo>
                  <a:pt x="48" y="0"/>
                  <a:pt x="48" y="0"/>
                  <a:pt x="48" y="0"/>
                </a:cubicBezTo>
                <a:cubicBezTo>
                  <a:pt x="0" y="0"/>
                  <a:pt x="0" y="0"/>
                  <a:pt x="0" y="0"/>
                </a:cubicBezTo>
                <a:cubicBezTo>
                  <a:pt x="0" y="43"/>
                  <a:pt x="0" y="43"/>
                  <a:pt x="0" y="43"/>
                </a:cubicBezTo>
                <a:cubicBezTo>
                  <a:pt x="0" y="56"/>
                  <a:pt x="7" y="63"/>
                  <a:pt x="19" y="63"/>
                </a:cubicBezTo>
                <a:cubicBezTo>
                  <a:pt x="48" y="63"/>
                  <a:pt x="48" y="63"/>
                  <a:pt x="48" y="63"/>
                </a:cubicBezTo>
                <a:cubicBezTo>
                  <a:pt x="48" y="53"/>
                  <a:pt x="48" y="53"/>
                  <a:pt x="48" y="53"/>
                </a:cubicBezTo>
                <a:cubicBezTo>
                  <a:pt x="20" y="53"/>
                  <a:pt x="20" y="53"/>
                  <a:pt x="20" y="53"/>
                </a:cubicBezTo>
                <a:cubicBezTo>
                  <a:pt x="15" y="53"/>
                  <a:pt x="11" y="49"/>
                  <a:pt x="11" y="46"/>
                </a:cubicBezTo>
                <a:cubicBezTo>
                  <a:pt x="11" y="35"/>
                  <a:pt x="11" y="35"/>
                  <a:pt x="11" y="35"/>
                </a:cubicBezTo>
                <a:cubicBezTo>
                  <a:pt x="48" y="35"/>
                  <a:pt x="48" y="35"/>
                  <a:pt x="48" y="35"/>
                </a:cubicBezTo>
                <a:cubicBezTo>
                  <a:pt x="48" y="24"/>
                  <a:pt x="48" y="24"/>
                  <a:pt x="48" y="24"/>
                </a:cubicBezTo>
                <a:cubicBezTo>
                  <a:pt x="12" y="24"/>
                  <a:pt x="12" y="24"/>
                  <a:pt x="12" y="24"/>
                </a:cubicBezTo>
                <a:cubicBezTo>
                  <a:pt x="12" y="10"/>
                  <a:pt x="12" y="10"/>
                  <a:pt x="12" y="10"/>
                </a:cubicBezTo>
                <a:lnTo>
                  <a:pt x="48" y="10"/>
                </a:lnTo>
                <a:close/>
              </a:path>
            </a:pathLst>
          </a:custGeom>
          <a:solidFill>
            <a:srgbClr val="0081CC"/>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sp macro="" textlink="">
        <xdr:nvSpPr>
          <xdr:cNvPr id="8" name="Freeform 9">
            <a:extLst>
              <a:ext uri="{FF2B5EF4-FFF2-40B4-BE49-F238E27FC236}">
                <a16:creationId xmlns:a16="http://schemas.microsoft.com/office/drawing/2014/main" id="{00000000-0008-0000-2300-000008000000}"/>
              </a:ext>
            </a:extLst>
          </xdr:cNvPr>
          <xdr:cNvSpPr>
            <a:spLocks/>
          </xdr:cNvSpPr>
        </xdr:nvSpPr>
        <xdr:spPr bwMode="auto">
          <a:xfrm>
            <a:off x="11550" y="0"/>
            <a:ext cx="23" cy="25"/>
          </a:xfrm>
          <a:custGeom>
            <a:avLst/>
            <a:gdLst>
              <a:gd name="T0" fmla="*/ 10 w 23"/>
              <a:gd name="T1" fmla="*/ 12 h 25"/>
              <a:gd name="T2" fmla="*/ 22 w 23"/>
              <a:gd name="T3" fmla="*/ 0 h 25"/>
              <a:gd name="T4" fmla="*/ 16 w 23"/>
              <a:gd name="T5" fmla="*/ 0 h 25"/>
              <a:gd name="T6" fmla="*/ 5 w 23"/>
              <a:gd name="T7" fmla="*/ 11 h 25"/>
              <a:gd name="T8" fmla="*/ 5 w 23"/>
              <a:gd name="T9" fmla="*/ 0 h 25"/>
              <a:gd name="T10" fmla="*/ 0 w 23"/>
              <a:gd name="T11" fmla="*/ 0 h 25"/>
              <a:gd name="T12" fmla="*/ 0 w 23"/>
              <a:gd name="T13" fmla="*/ 25 h 25"/>
              <a:gd name="T14" fmla="*/ 5 w 23"/>
              <a:gd name="T15" fmla="*/ 25 h 25"/>
              <a:gd name="T16" fmla="*/ 5 w 23"/>
              <a:gd name="T17" fmla="*/ 13 h 25"/>
              <a:gd name="T18" fmla="*/ 16 w 23"/>
              <a:gd name="T19" fmla="*/ 25 h 25"/>
              <a:gd name="T20" fmla="*/ 23 w 23"/>
              <a:gd name="T21" fmla="*/ 25 h 25"/>
              <a:gd name="T22" fmla="*/ 10 w 23"/>
              <a:gd name="T23" fmla="*/ 12 h 2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3" h="25">
                <a:moveTo>
                  <a:pt x="10" y="12"/>
                </a:moveTo>
                <a:lnTo>
                  <a:pt x="22" y="0"/>
                </a:lnTo>
                <a:lnTo>
                  <a:pt x="16" y="0"/>
                </a:lnTo>
                <a:lnTo>
                  <a:pt x="5" y="11"/>
                </a:lnTo>
                <a:lnTo>
                  <a:pt x="5" y="0"/>
                </a:lnTo>
                <a:lnTo>
                  <a:pt x="0" y="0"/>
                </a:lnTo>
                <a:lnTo>
                  <a:pt x="0" y="25"/>
                </a:lnTo>
                <a:lnTo>
                  <a:pt x="5" y="25"/>
                </a:lnTo>
                <a:lnTo>
                  <a:pt x="5" y="13"/>
                </a:lnTo>
                <a:lnTo>
                  <a:pt x="16" y="25"/>
                </a:lnTo>
                <a:lnTo>
                  <a:pt x="23" y="25"/>
                </a:lnTo>
                <a:lnTo>
                  <a:pt x="10" y="12"/>
                </a:lnTo>
                <a:close/>
              </a:path>
            </a:pathLst>
          </a:custGeom>
          <a:solidFill>
            <a:srgbClr val="0081CC"/>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sp macro="" textlink="">
        <xdr:nvSpPr>
          <xdr:cNvPr id="9" name="Freeform 10">
            <a:extLst>
              <a:ext uri="{FF2B5EF4-FFF2-40B4-BE49-F238E27FC236}">
                <a16:creationId xmlns:a16="http://schemas.microsoft.com/office/drawing/2014/main" id="{00000000-0008-0000-2300-000009000000}"/>
              </a:ext>
            </a:extLst>
          </xdr:cNvPr>
          <xdr:cNvSpPr>
            <a:spLocks noEditPoints="1"/>
          </xdr:cNvSpPr>
        </xdr:nvSpPr>
        <xdr:spPr bwMode="auto">
          <a:xfrm>
            <a:off x="11496" y="0"/>
            <a:ext cx="22" cy="25"/>
          </a:xfrm>
          <a:custGeom>
            <a:avLst/>
            <a:gdLst>
              <a:gd name="T0" fmla="*/ 12 w 55"/>
              <a:gd name="T1" fmla="*/ 0 h 63"/>
              <a:gd name="T2" fmla="*/ 0 w 55"/>
              <a:gd name="T3" fmla="*/ 0 h 63"/>
              <a:gd name="T4" fmla="*/ 0 w 55"/>
              <a:gd name="T5" fmla="*/ 25 h 63"/>
              <a:gd name="T6" fmla="*/ 12 w 55"/>
              <a:gd name="T7" fmla="*/ 25 h 63"/>
              <a:gd name="T8" fmla="*/ 22 w 55"/>
              <a:gd name="T9" fmla="*/ 12 h 63"/>
              <a:gd name="T10" fmla="*/ 12 w 55"/>
              <a:gd name="T11" fmla="*/ 0 h 63"/>
              <a:gd name="T12" fmla="*/ 17 w 55"/>
              <a:gd name="T13" fmla="*/ 12 h 63"/>
              <a:gd name="T14" fmla="*/ 11 w 55"/>
              <a:gd name="T15" fmla="*/ 21 h 63"/>
              <a:gd name="T16" fmla="*/ 4 w 55"/>
              <a:gd name="T17" fmla="*/ 21 h 63"/>
              <a:gd name="T18" fmla="*/ 4 w 55"/>
              <a:gd name="T19" fmla="*/ 4 h 63"/>
              <a:gd name="T20" fmla="*/ 11 w 55"/>
              <a:gd name="T21" fmla="*/ 4 h 63"/>
              <a:gd name="T22" fmla="*/ 17 w 55"/>
              <a:gd name="T23" fmla="*/ 12 h 6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5" h="63">
                <a:moveTo>
                  <a:pt x="29" y="0"/>
                </a:moveTo>
                <a:cubicBezTo>
                  <a:pt x="0" y="0"/>
                  <a:pt x="0" y="0"/>
                  <a:pt x="0" y="0"/>
                </a:cubicBezTo>
                <a:cubicBezTo>
                  <a:pt x="0" y="63"/>
                  <a:pt x="0" y="63"/>
                  <a:pt x="0" y="63"/>
                </a:cubicBezTo>
                <a:cubicBezTo>
                  <a:pt x="29" y="63"/>
                  <a:pt x="29" y="63"/>
                  <a:pt x="29" y="63"/>
                </a:cubicBezTo>
                <a:cubicBezTo>
                  <a:pt x="45" y="63"/>
                  <a:pt x="55" y="51"/>
                  <a:pt x="55" y="31"/>
                </a:cubicBezTo>
                <a:cubicBezTo>
                  <a:pt x="55" y="12"/>
                  <a:pt x="45" y="0"/>
                  <a:pt x="29" y="0"/>
                </a:cubicBezTo>
                <a:moveTo>
                  <a:pt x="43" y="31"/>
                </a:moveTo>
                <a:cubicBezTo>
                  <a:pt x="43" y="53"/>
                  <a:pt x="31" y="53"/>
                  <a:pt x="27" y="53"/>
                </a:cubicBezTo>
                <a:cubicBezTo>
                  <a:pt x="11" y="53"/>
                  <a:pt x="11" y="53"/>
                  <a:pt x="11" y="53"/>
                </a:cubicBezTo>
                <a:cubicBezTo>
                  <a:pt x="11" y="10"/>
                  <a:pt x="11" y="10"/>
                  <a:pt x="11" y="10"/>
                </a:cubicBezTo>
                <a:cubicBezTo>
                  <a:pt x="27" y="10"/>
                  <a:pt x="27" y="10"/>
                  <a:pt x="27" y="10"/>
                </a:cubicBezTo>
                <a:cubicBezTo>
                  <a:pt x="31" y="10"/>
                  <a:pt x="43" y="10"/>
                  <a:pt x="43" y="31"/>
                </a:cubicBezTo>
              </a:path>
            </a:pathLst>
          </a:custGeom>
          <a:solidFill>
            <a:srgbClr val="0081CC"/>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grpSp>
    <xdr:clientData/>
  </xdr:twoCellAnchor>
  <xdr:twoCellAnchor editAs="oneCell">
    <xdr:from>
      <xdr:col>0</xdr:col>
      <xdr:colOff>508000</xdr:colOff>
      <xdr:row>18</xdr:row>
      <xdr:rowOff>4281</xdr:rowOff>
    </xdr:from>
    <xdr:to>
      <xdr:col>13</xdr:col>
      <xdr:colOff>41275</xdr:colOff>
      <xdr:row>20</xdr:row>
      <xdr:rowOff>159326</xdr:rowOff>
    </xdr:to>
    <xdr:pic>
      <xdr:nvPicPr>
        <xdr:cNvPr id="10" name="図 9">
          <a:extLst>
            <a:ext uri="{FF2B5EF4-FFF2-40B4-BE49-F238E27FC236}">
              <a16:creationId xmlns:a16="http://schemas.microsoft.com/office/drawing/2014/main" id="{00000000-0008-0000-2300-00000A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08000" y="3052281"/>
          <a:ext cx="8476192" cy="493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603250</xdr:colOff>
      <xdr:row>27</xdr:row>
      <xdr:rowOff>158745</xdr:rowOff>
    </xdr:from>
    <xdr:to>
      <xdr:col>13</xdr:col>
      <xdr:colOff>326118</xdr:colOff>
      <xdr:row>35</xdr:row>
      <xdr:rowOff>65137</xdr:rowOff>
    </xdr:to>
    <xdr:sp macro="" textlink="">
      <xdr:nvSpPr>
        <xdr:cNvPr id="11" name="サブタイトル 2">
          <a:extLst>
            <a:ext uri="{FF2B5EF4-FFF2-40B4-BE49-F238E27FC236}">
              <a16:creationId xmlns:a16="http://schemas.microsoft.com/office/drawing/2014/main" id="{00000000-0008-0000-2300-00000B000000}"/>
            </a:ext>
          </a:extLst>
        </xdr:cNvPr>
        <xdr:cNvSpPr>
          <a:spLocks noGrp="1"/>
        </xdr:cNvSpPr>
      </xdr:nvSpPr>
      <xdr:spPr>
        <a:xfrm>
          <a:off x="4730750" y="4730745"/>
          <a:ext cx="4538285" cy="1261059"/>
        </a:xfrm>
        <a:prstGeom prst="rect">
          <a:avLst/>
        </a:prstGeom>
      </xdr:spPr>
      <xdr:txBody>
        <a:bodyPr vert="horz" wrap="square" lIns="91440" tIns="45720" rIns="91440" bIns="45720" rtlCol="0" anchor="ctr" anchorCtr="0">
          <a:normAutofit/>
        </a:bodyPr>
        <a:lstStyle>
          <a:lvl1pPr marL="0" indent="0" algn="ctr" defTabSz="914400" rtl="0" eaLnBrk="1" latinLnBrk="0" hangingPunct="1">
            <a:lnSpc>
              <a:spcPct val="90000"/>
            </a:lnSpc>
            <a:spcBef>
              <a:spcPts val="1000"/>
            </a:spcBef>
            <a:buFont typeface="Arial" panose="020B0604020202020204" pitchFamily="34" charset="0"/>
            <a:buNone/>
            <a:defRPr kumimoji="1" sz="2000" kern="1200" baseline="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kumimoji="1"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kumimoji="1"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9pPr>
        </a:lstStyle>
        <a:p>
          <a:pPr algn="r"/>
          <a:r>
            <a:rPr kumimoji="1" lang="en-US" altLang="ja-JP">
              <a:latin typeface="Meiryo UI" panose="020B0604030504040204" pitchFamily="50" charset="-128"/>
              <a:ea typeface="Meiryo UI" panose="020B0604030504040204" pitchFamily="50" charset="-128"/>
            </a:rPr>
            <a:t>2023</a:t>
          </a:r>
          <a:r>
            <a:rPr kumimoji="1" lang="ja-JP" altLang="en-US">
              <a:latin typeface="Meiryo UI" panose="020B0604030504040204" pitchFamily="50" charset="-128"/>
              <a:ea typeface="Meiryo UI" panose="020B0604030504040204" pitchFamily="50" charset="-128"/>
            </a:rPr>
            <a:t>年</a:t>
          </a:r>
          <a:r>
            <a:rPr kumimoji="1" lang="en-US" altLang="ja-JP">
              <a:latin typeface="Meiryo UI" panose="020B0604030504040204" pitchFamily="50" charset="-128"/>
              <a:ea typeface="Meiryo UI" panose="020B0604030504040204" pitchFamily="50" charset="-128"/>
            </a:rPr>
            <a:t>5</a:t>
          </a:r>
          <a:r>
            <a:rPr kumimoji="1" lang="ja-JP" altLang="en-US">
              <a:latin typeface="Meiryo UI" panose="020B0604030504040204" pitchFamily="50" charset="-128"/>
              <a:ea typeface="Meiryo UI" panose="020B0604030504040204" pitchFamily="50" charset="-128"/>
            </a:rPr>
            <a:t>月</a:t>
          </a:r>
          <a:endParaRPr kumimoji="1" lang="en-US" altLang="ja-JP">
            <a:latin typeface="Meiryo UI" panose="020B0604030504040204" pitchFamily="50" charset="-128"/>
            <a:ea typeface="Meiryo UI" panose="020B0604030504040204" pitchFamily="50" charset="-128"/>
          </a:endParaRPr>
        </a:p>
        <a:p>
          <a:pPr algn="r"/>
          <a:r>
            <a:rPr lang="ja-JP" altLang="en-US">
              <a:latin typeface="Meiryo UI" panose="020B0604030504040204" pitchFamily="50" charset="-128"/>
              <a:ea typeface="Meiryo UI" panose="020B0604030504040204" pitchFamily="50" charset="-128"/>
            </a:rPr>
            <a:t>大建工業株式会社</a:t>
          </a:r>
          <a:endParaRPr lang="en-US" altLang="ja-JP">
            <a:latin typeface="Meiryo UI" panose="020B0604030504040204" pitchFamily="50" charset="-128"/>
            <a:ea typeface="Meiryo UI" panose="020B0604030504040204" pitchFamily="50" charset="-128"/>
          </a:endParaRPr>
        </a:p>
        <a:p>
          <a:pPr algn="r"/>
          <a:r>
            <a:rPr lang="ja-JP" altLang="en-US">
              <a:latin typeface="Meiryo UI" panose="020B0604030504040204" pitchFamily="50" charset="-128"/>
              <a:ea typeface="Meiryo UI" panose="020B0604030504040204" pitchFamily="50" charset="-128"/>
            </a:rPr>
            <a:t>（証券コード：</a:t>
          </a:r>
          <a:r>
            <a:rPr lang="en-US" altLang="ja-JP">
              <a:latin typeface="Meiryo UI" panose="020B0604030504040204" pitchFamily="50" charset="-128"/>
              <a:ea typeface="Meiryo UI" panose="020B0604030504040204" pitchFamily="50" charset="-128"/>
            </a:rPr>
            <a:t>7905</a:t>
          </a:r>
          <a:r>
            <a:rPr lang="ja-JP" altLang="en-US">
              <a:latin typeface="Meiryo UI" panose="020B0604030504040204" pitchFamily="50" charset="-128"/>
              <a:ea typeface="Meiryo UI" panose="020B0604030504040204" pitchFamily="50" charset="-128"/>
            </a:rPr>
            <a:t>）</a:t>
          </a:r>
          <a:endParaRPr lang="en-US" altLang="ja-JP">
            <a:latin typeface="Meiryo UI" panose="020B0604030504040204" pitchFamily="50" charset="-128"/>
            <a:ea typeface="Meiryo UI" panose="020B0604030504040204" pitchFamily="50" charset="-128"/>
          </a:endParaRPr>
        </a:p>
      </xdr:txBody>
    </xdr:sp>
    <xdr:clientData/>
  </xdr:twoCellAnchor>
  <xdr:twoCellAnchor>
    <xdr:from>
      <xdr:col>1</xdr:col>
      <xdr:colOff>142875</xdr:colOff>
      <xdr:row>13</xdr:row>
      <xdr:rowOff>134512</xdr:rowOff>
    </xdr:from>
    <xdr:to>
      <xdr:col>12</xdr:col>
      <xdr:colOff>406400</xdr:colOff>
      <xdr:row>17</xdr:row>
      <xdr:rowOff>160632</xdr:rowOff>
    </xdr:to>
    <xdr:sp macro="" textlink="">
      <xdr:nvSpPr>
        <xdr:cNvPr id="12" name="タイトル 1">
          <a:extLst>
            <a:ext uri="{FF2B5EF4-FFF2-40B4-BE49-F238E27FC236}">
              <a16:creationId xmlns:a16="http://schemas.microsoft.com/office/drawing/2014/main" id="{00000000-0008-0000-2300-00000C000000}"/>
            </a:ext>
          </a:extLst>
        </xdr:cNvPr>
        <xdr:cNvSpPr>
          <a:spLocks noGrp="1"/>
        </xdr:cNvSpPr>
      </xdr:nvSpPr>
      <xdr:spPr>
        <a:xfrm>
          <a:off x="830792" y="2335845"/>
          <a:ext cx="7830608" cy="703454"/>
        </a:xfrm>
        <a:prstGeom prst="rect">
          <a:avLst/>
        </a:prstGeom>
      </xdr:spPr>
      <xdr:txBody>
        <a:bodyPr vert="horz" wrap="square" lIns="91440" tIns="45720" rIns="91440" bIns="45720" rtlCol="0" anchor="ctr" anchorCtr="1">
          <a:normAutofit/>
        </a:bodyPr>
        <a:lstStyle>
          <a:lvl1pPr algn="ctr" defTabSz="914400" rtl="0" eaLnBrk="1" latinLnBrk="0" hangingPunct="1">
            <a:lnSpc>
              <a:spcPct val="90000"/>
            </a:lnSpc>
            <a:spcBef>
              <a:spcPct val="0"/>
            </a:spcBef>
            <a:buNone/>
            <a:defRPr kumimoji="1" sz="3000" kern="1200" baseline="0">
              <a:solidFill>
                <a:schemeClr val="tx1"/>
              </a:solidFill>
              <a:latin typeface="+mj-lt"/>
              <a:ea typeface="+mj-ea"/>
              <a:cs typeface="+mj-cs"/>
            </a:defRPr>
          </a:lvl1pPr>
        </a:lstStyle>
        <a:p>
          <a:r>
            <a:rPr kumimoji="1" lang="ja-JP" altLang="en-US" b="0">
              <a:latin typeface="Meiryo UI" panose="020B0604030504040204" pitchFamily="50" charset="-128"/>
              <a:ea typeface="Meiryo UI" panose="020B0604030504040204" pitchFamily="50" charset="-128"/>
            </a:rPr>
            <a:t>フィナンシャル ファクトブック </a:t>
          </a:r>
          <a:r>
            <a:rPr kumimoji="1" lang="en-US" altLang="ja-JP" b="0">
              <a:latin typeface="Meiryo UI" panose="020B0604030504040204" pitchFamily="50" charset="-128"/>
              <a:ea typeface="Meiryo UI" panose="020B0604030504040204" pitchFamily="50" charset="-128"/>
            </a:rPr>
            <a:t>2023</a:t>
          </a:r>
          <a:endParaRPr kumimoji="1" lang="ja-JP" altLang="en-US"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33</xdr:row>
      <xdr:rowOff>101600</xdr:rowOff>
    </xdr:from>
    <xdr:to>
      <xdr:col>8</xdr:col>
      <xdr:colOff>0</xdr:colOff>
      <xdr:row>52</xdr:row>
      <xdr:rowOff>152400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377825" y="6664325"/>
          <a:ext cx="7975600" cy="299402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2</xdr:row>
      <xdr:rowOff>217841</xdr:rowOff>
    </xdr:from>
    <xdr:to>
      <xdr:col>15</xdr:col>
      <xdr:colOff>670560</xdr:colOff>
      <xdr:row>22</xdr:row>
      <xdr:rowOff>4483</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730250</xdr:colOff>
      <xdr:row>2</xdr:row>
      <xdr:rowOff>165100</xdr:rowOff>
    </xdr:from>
    <xdr:to>
      <xdr:col>15</xdr:col>
      <xdr:colOff>254000</xdr:colOff>
      <xdr:row>21</xdr:row>
      <xdr:rowOff>203202</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614045</xdr:colOff>
      <xdr:row>2</xdr:row>
      <xdr:rowOff>149261</xdr:rowOff>
    </xdr:from>
    <xdr:to>
      <xdr:col>15</xdr:col>
      <xdr:colOff>502920</xdr:colOff>
      <xdr:row>21</xdr:row>
      <xdr:rowOff>187363</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730885</xdr:colOff>
      <xdr:row>2</xdr:row>
      <xdr:rowOff>207681</xdr:rowOff>
    </xdr:from>
    <xdr:to>
      <xdr:col>15</xdr:col>
      <xdr:colOff>228600</xdr:colOff>
      <xdr:row>21</xdr:row>
      <xdr:rowOff>245783</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700405</xdr:colOff>
      <xdr:row>2</xdr:row>
      <xdr:rowOff>222250</xdr:rowOff>
    </xdr:from>
    <xdr:to>
      <xdr:col>15</xdr:col>
      <xdr:colOff>393700</xdr:colOff>
      <xdr:row>22</xdr:row>
      <xdr:rowOff>6352</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832485</xdr:colOff>
      <xdr:row>2</xdr:row>
      <xdr:rowOff>95250</xdr:rowOff>
    </xdr:from>
    <xdr:to>
      <xdr:col>15</xdr:col>
      <xdr:colOff>241300</xdr:colOff>
      <xdr:row>21</xdr:row>
      <xdr:rowOff>133352</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886279</xdr:colOff>
      <xdr:row>2</xdr:row>
      <xdr:rowOff>207282</xdr:rowOff>
    </xdr:from>
    <xdr:to>
      <xdr:col>15</xdr:col>
      <xdr:colOff>304800</xdr:colOff>
      <xdr:row>21</xdr:row>
      <xdr:rowOff>245384</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886279</xdr:colOff>
      <xdr:row>2</xdr:row>
      <xdr:rowOff>120197</xdr:rowOff>
    </xdr:from>
    <xdr:to>
      <xdr:col>15</xdr:col>
      <xdr:colOff>566057</xdr:colOff>
      <xdr:row>21</xdr:row>
      <xdr:rowOff>158299</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845820</xdr:colOff>
      <xdr:row>2</xdr:row>
      <xdr:rowOff>190500</xdr:rowOff>
    </xdr:from>
    <xdr:to>
      <xdr:col>15</xdr:col>
      <xdr:colOff>533400</xdr:colOff>
      <xdr:row>21</xdr:row>
      <xdr:rowOff>228602</xdr:rowOff>
    </xdr:to>
    <xdr:graphicFrame macro="">
      <xdr:nvGraphicFramePr>
        <xdr:cNvPr id="2" name="グラフ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1435100</xdr:colOff>
      <xdr:row>3</xdr:row>
      <xdr:rowOff>6350</xdr:rowOff>
    </xdr:from>
    <xdr:to>
      <xdr:col>15</xdr:col>
      <xdr:colOff>482600</xdr:colOff>
      <xdr:row>22</xdr:row>
      <xdr:rowOff>44452</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995045</xdr:colOff>
      <xdr:row>3</xdr:row>
      <xdr:rowOff>92075</xdr:rowOff>
    </xdr:from>
    <xdr:to>
      <xdr:col>15</xdr:col>
      <xdr:colOff>419100</xdr:colOff>
      <xdr:row>22</xdr:row>
      <xdr:rowOff>130177</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1327150</xdr:colOff>
      <xdr:row>2</xdr:row>
      <xdr:rowOff>180975</xdr:rowOff>
    </xdr:from>
    <xdr:to>
      <xdr:col>14</xdr:col>
      <xdr:colOff>838200</xdr:colOff>
      <xdr:row>21</xdr:row>
      <xdr:rowOff>219077</xdr:rowOff>
    </xdr:to>
    <xdr:graphicFrame macro="">
      <xdr:nvGraphicFramePr>
        <xdr:cNvPr id="2" name="グラフ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833121</xdr:colOff>
      <xdr:row>2</xdr:row>
      <xdr:rowOff>190500</xdr:rowOff>
    </xdr:from>
    <xdr:to>
      <xdr:col>15</xdr:col>
      <xdr:colOff>88900</xdr:colOff>
      <xdr:row>21</xdr:row>
      <xdr:rowOff>228602</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636905</xdr:colOff>
      <xdr:row>2</xdr:row>
      <xdr:rowOff>158750</xdr:rowOff>
    </xdr:from>
    <xdr:to>
      <xdr:col>15</xdr:col>
      <xdr:colOff>406400</xdr:colOff>
      <xdr:row>21</xdr:row>
      <xdr:rowOff>196852</xdr:rowOff>
    </xdr:to>
    <xdr:graphicFrame macro="">
      <xdr:nvGraphicFramePr>
        <xdr:cNvPr id="2" name="グラフ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1033145</xdr:colOff>
      <xdr:row>2</xdr:row>
      <xdr:rowOff>231775</xdr:rowOff>
    </xdr:from>
    <xdr:to>
      <xdr:col>15</xdr:col>
      <xdr:colOff>292100</xdr:colOff>
      <xdr:row>22</xdr:row>
      <xdr:rowOff>15877</xdr:rowOff>
    </xdr:to>
    <xdr:graphicFrame macro="">
      <xdr:nvGraphicFramePr>
        <xdr:cNvPr id="2" name="グラフ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1228725</xdr:colOff>
      <xdr:row>2</xdr:row>
      <xdr:rowOff>174625</xdr:rowOff>
    </xdr:from>
    <xdr:to>
      <xdr:col>15</xdr:col>
      <xdr:colOff>469900</xdr:colOff>
      <xdr:row>21</xdr:row>
      <xdr:rowOff>212727</xdr:rowOff>
    </xdr:to>
    <xdr:graphicFrame macro="">
      <xdr:nvGraphicFramePr>
        <xdr:cNvPr id="2" name="グラフ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1557111</xdr:colOff>
      <xdr:row>2</xdr:row>
      <xdr:rowOff>156482</xdr:rowOff>
    </xdr:from>
    <xdr:to>
      <xdr:col>15</xdr:col>
      <xdr:colOff>315685</xdr:colOff>
      <xdr:row>21</xdr:row>
      <xdr:rowOff>194584</xdr:rowOff>
    </xdr:to>
    <xdr:graphicFrame macro="">
      <xdr:nvGraphicFramePr>
        <xdr:cNvPr id="2" name="グラフ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653053</xdr:colOff>
      <xdr:row>2</xdr:row>
      <xdr:rowOff>227693</xdr:rowOff>
    </xdr:from>
    <xdr:to>
      <xdr:col>14</xdr:col>
      <xdr:colOff>838201</xdr:colOff>
      <xdr:row>22</xdr:row>
      <xdr:rowOff>15424</xdr:rowOff>
    </xdr:to>
    <xdr:graphicFrame macro="">
      <xdr:nvGraphicFramePr>
        <xdr:cNvPr id="2" name="グラフ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1127577</xdr:colOff>
      <xdr:row>1</xdr:row>
      <xdr:rowOff>195490</xdr:rowOff>
    </xdr:from>
    <xdr:to>
      <xdr:col>12</xdr:col>
      <xdr:colOff>838200</xdr:colOff>
      <xdr:row>21</xdr:row>
      <xdr:rowOff>195490</xdr:rowOff>
    </xdr:to>
    <xdr:graphicFrame macro="">
      <xdr:nvGraphicFramePr>
        <xdr:cNvPr id="2" name="グラフ 1">
          <a:extLst>
            <a:ext uri="{FF2B5EF4-FFF2-40B4-BE49-F238E27FC236}">
              <a16:creationId xmlns:a16="http://schemas.microsoft.com/office/drawing/2014/main" id="{00000000-0008-0000-3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533400</xdr:colOff>
      <xdr:row>13</xdr:row>
      <xdr:rowOff>38100</xdr:rowOff>
    </xdr:from>
    <xdr:to>
      <xdr:col>10</xdr:col>
      <xdr:colOff>169801</xdr:colOff>
      <xdr:row>20</xdr:row>
      <xdr:rowOff>139588</xdr:rowOff>
    </xdr:to>
    <xdr:pic>
      <xdr:nvPicPr>
        <xdr:cNvPr id="2" name="図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2385060" y="2217420"/>
          <a:ext cx="3956941" cy="1274968"/>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Normal="100" workbookViewId="0"/>
  </sheetViews>
  <sheetFormatPr defaultColWidth="9" defaultRowHeight="13.5" x14ac:dyDescent="0.15"/>
  <cols>
    <col min="1" max="1" width="9" style="1" customWidth="1"/>
    <col min="2" max="16384" width="9" style="1"/>
  </cols>
  <sheetData/>
  <phoneticPr fontId="2"/>
  <printOptions horizontalCentered="1"/>
  <pageMargins left="0.39370078740157483" right="0.39370078740157483"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
  <sheetViews>
    <sheetView zoomScaleNormal="100" workbookViewId="0"/>
  </sheetViews>
  <sheetFormatPr defaultColWidth="9" defaultRowHeight="15.75" x14ac:dyDescent="0.15"/>
  <cols>
    <col min="1" max="1" width="2.625" style="5" customWidth="1"/>
    <col min="2" max="2" width="31.125" style="5" customWidth="1"/>
    <col min="3" max="11" width="12.625" style="5" customWidth="1"/>
    <col min="12" max="13" width="13.625" style="5" customWidth="1"/>
    <col min="14" max="16384" width="9" style="5"/>
  </cols>
  <sheetData>
    <row r="1" spans="1:14" ht="20.100000000000001" customHeight="1" x14ac:dyDescent="0.15">
      <c r="A1" s="2"/>
      <c r="B1" s="3" t="s">
        <v>0</v>
      </c>
      <c r="C1" s="4"/>
      <c r="D1" s="4"/>
      <c r="E1" s="4"/>
      <c r="F1" s="4"/>
      <c r="G1" s="4"/>
      <c r="H1" s="4"/>
      <c r="I1" s="4"/>
      <c r="J1" s="4"/>
      <c r="K1" s="4"/>
      <c r="L1" s="4"/>
      <c r="M1" s="4"/>
      <c r="N1" s="2"/>
    </row>
    <row r="2" spans="1:14" ht="15" customHeight="1" x14ac:dyDescent="0.15">
      <c r="A2" s="6"/>
      <c r="B2" s="6"/>
      <c r="C2" s="6"/>
      <c r="D2" s="6"/>
      <c r="E2" s="6"/>
      <c r="F2" s="6"/>
      <c r="G2" s="6"/>
      <c r="H2" s="6"/>
      <c r="I2" s="6"/>
      <c r="J2" s="6"/>
      <c r="K2" s="6"/>
      <c r="L2" s="6"/>
      <c r="M2" s="6"/>
    </row>
    <row r="3" spans="1:14" ht="15" customHeight="1" x14ac:dyDescent="0.15">
      <c r="A3" s="7"/>
      <c r="B3" s="7" t="s">
        <v>1</v>
      </c>
      <c r="C3" s="7"/>
      <c r="D3" s="7"/>
      <c r="E3" s="7"/>
      <c r="F3" s="7"/>
      <c r="G3" s="7"/>
      <c r="H3" s="7"/>
      <c r="I3" s="7"/>
      <c r="J3" s="7"/>
      <c r="K3" s="7"/>
      <c r="L3" s="7"/>
      <c r="M3" s="7" t="s">
        <v>2</v>
      </c>
    </row>
    <row r="4" spans="1:14" ht="15" customHeight="1" x14ac:dyDescent="0.15">
      <c r="A4" s="8"/>
      <c r="B4" s="8" t="s">
        <v>3</v>
      </c>
      <c r="C4" s="8"/>
      <c r="D4" s="8"/>
      <c r="E4" s="8"/>
      <c r="F4" s="8"/>
      <c r="G4" s="8"/>
      <c r="H4" s="8"/>
      <c r="I4" s="8"/>
      <c r="J4" s="8"/>
      <c r="K4" s="8"/>
      <c r="L4" s="8"/>
      <c r="M4" s="8" t="s">
        <v>4</v>
      </c>
    </row>
    <row r="5" spans="1:14" ht="15" customHeight="1" x14ac:dyDescent="0.15">
      <c r="A5" s="8"/>
      <c r="B5" s="8" t="s">
        <v>5</v>
      </c>
      <c r="C5" s="8"/>
      <c r="D5" s="8"/>
      <c r="E5" s="8"/>
      <c r="F5" s="8"/>
      <c r="G5" s="8"/>
      <c r="H5" s="8"/>
      <c r="I5" s="8"/>
      <c r="J5" s="8"/>
      <c r="K5" s="8"/>
      <c r="L5" s="8"/>
      <c r="M5" s="8" t="s">
        <v>6</v>
      </c>
    </row>
    <row r="6" spans="1:14" ht="15" customHeight="1" x14ac:dyDescent="0.15">
      <c r="A6" s="8"/>
      <c r="B6" s="8" t="s">
        <v>355</v>
      </c>
      <c r="C6" s="8"/>
      <c r="D6" s="8"/>
      <c r="E6" s="8"/>
      <c r="F6" s="8"/>
      <c r="G6" s="8"/>
      <c r="H6" s="8"/>
      <c r="I6" s="8"/>
      <c r="J6" s="8"/>
      <c r="K6" s="8"/>
      <c r="L6" s="8"/>
      <c r="M6" s="8" t="s">
        <v>7</v>
      </c>
    </row>
    <row r="7" spans="1:14" ht="15" customHeight="1" x14ac:dyDescent="0.15">
      <c r="A7" s="8"/>
      <c r="B7" s="8" t="s">
        <v>8</v>
      </c>
      <c r="C7" s="8"/>
      <c r="D7" s="8"/>
      <c r="E7" s="8"/>
      <c r="F7" s="8"/>
      <c r="G7" s="8"/>
      <c r="H7" s="8"/>
      <c r="I7" s="8"/>
      <c r="J7" s="8"/>
      <c r="K7" s="8"/>
      <c r="L7" s="8"/>
      <c r="M7" s="8" t="s">
        <v>9</v>
      </c>
    </row>
    <row r="8" spans="1:14" ht="15" customHeight="1" x14ac:dyDescent="0.15">
      <c r="A8" s="8"/>
      <c r="B8" s="8" t="s">
        <v>10</v>
      </c>
      <c r="C8" s="8"/>
      <c r="D8" s="8"/>
      <c r="E8" s="8"/>
      <c r="F8" s="8"/>
      <c r="G8" s="8"/>
      <c r="H8" s="8"/>
      <c r="I8" s="8"/>
      <c r="J8" s="8"/>
      <c r="K8" s="8"/>
      <c r="L8" s="8"/>
      <c r="M8" s="8" t="s">
        <v>11</v>
      </c>
    </row>
    <row r="9" spans="1:14" ht="15" customHeight="1" x14ac:dyDescent="0.15">
      <c r="A9" s="8"/>
      <c r="B9" s="8" t="s">
        <v>12</v>
      </c>
      <c r="C9" s="8"/>
      <c r="D9" s="8"/>
      <c r="E9" s="8"/>
      <c r="F9" s="8"/>
      <c r="G9" s="8"/>
      <c r="H9" s="8"/>
      <c r="I9" s="8"/>
      <c r="J9" s="8"/>
      <c r="K9" s="8"/>
      <c r="L9" s="8"/>
      <c r="M9" s="8" t="s">
        <v>13</v>
      </c>
    </row>
    <row r="10" spans="1:14" ht="15" customHeight="1" x14ac:dyDescent="0.15">
      <c r="A10" s="8"/>
      <c r="B10" s="8" t="s">
        <v>14</v>
      </c>
      <c r="C10" s="8"/>
      <c r="D10" s="8"/>
      <c r="E10" s="8"/>
      <c r="F10" s="8"/>
      <c r="G10" s="8"/>
      <c r="H10" s="8"/>
      <c r="I10" s="8"/>
      <c r="J10" s="8"/>
      <c r="K10" s="8"/>
      <c r="L10" s="8"/>
      <c r="M10" s="8" t="s">
        <v>15</v>
      </c>
    </row>
    <row r="11" spans="1:14" ht="15" customHeight="1" x14ac:dyDescent="0.15">
      <c r="A11" s="8"/>
      <c r="B11" s="8" t="s">
        <v>16</v>
      </c>
      <c r="C11" s="8"/>
      <c r="D11" s="8"/>
      <c r="E11" s="8"/>
      <c r="F11" s="8"/>
      <c r="G11" s="8"/>
      <c r="H11" s="8"/>
      <c r="I11" s="8"/>
      <c r="J11" s="8"/>
      <c r="K11" s="8"/>
      <c r="L11" s="8"/>
      <c r="M11" s="8" t="s">
        <v>17</v>
      </c>
    </row>
    <row r="12" spans="1:14" ht="15" customHeight="1" x14ac:dyDescent="0.15">
      <c r="A12" s="8"/>
      <c r="B12" s="8" t="s">
        <v>18</v>
      </c>
      <c r="C12" s="8"/>
      <c r="D12" s="8"/>
      <c r="E12" s="8"/>
      <c r="F12" s="8"/>
      <c r="G12" s="8"/>
      <c r="H12" s="8"/>
      <c r="I12" s="8"/>
      <c r="J12" s="8"/>
      <c r="K12" s="8"/>
      <c r="L12" s="8"/>
      <c r="M12" s="8" t="s">
        <v>19</v>
      </c>
    </row>
    <row r="13" spans="1:14" ht="15" customHeight="1" x14ac:dyDescent="0.15">
      <c r="A13" s="8"/>
      <c r="B13" s="8" t="s">
        <v>20</v>
      </c>
      <c r="C13" s="8"/>
      <c r="D13" s="8"/>
      <c r="E13" s="8"/>
      <c r="F13" s="8"/>
      <c r="G13" s="8"/>
      <c r="H13" s="8"/>
      <c r="I13" s="8"/>
      <c r="J13" s="8"/>
      <c r="K13" s="8"/>
      <c r="L13" s="8"/>
      <c r="M13" s="8" t="s">
        <v>21</v>
      </c>
    </row>
    <row r="14" spans="1:14" ht="15" customHeight="1" x14ac:dyDescent="0.15">
      <c r="A14" s="8"/>
      <c r="B14" s="8" t="s">
        <v>22</v>
      </c>
      <c r="C14" s="8"/>
      <c r="D14" s="8"/>
      <c r="E14" s="8"/>
      <c r="F14" s="8"/>
      <c r="G14" s="8"/>
      <c r="H14" s="8"/>
      <c r="I14" s="8"/>
      <c r="J14" s="8"/>
      <c r="K14" s="8"/>
      <c r="L14" s="8"/>
      <c r="M14" s="8" t="s">
        <v>23</v>
      </c>
    </row>
    <row r="15" spans="1:14" ht="15" customHeight="1" x14ac:dyDescent="0.15">
      <c r="A15" s="8"/>
      <c r="B15" s="8" t="s">
        <v>24</v>
      </c>
      <c r="C15" s="8"/>
      <c r="D15" s="8"/>
      <c r="E15" s="8"/>
      <c r="F15" s="8"/>
      <c r="G15" s="8"/>
      <c r="H15" s="8"/>
      <c r="I15" s="8"/>
      <c r="J15" s="8"/>
      <c r="K15" s="8"/>
      <c r="L15" s="8"/>
      <c r="M15" s="8" t="s">
        <v>25</v>
      </c>
    </row>
    <row r="16" spans="1:14" ht="15" customHeight="1" x14ac:dyDescent="0.15">
      <c r="A16" s="8"/>
      <c r="B16" s="8" t="s">
        <v>26</v>
      </c>
      <c r="C16" s="8"/>
      <c r="D16" s="8"/>
      <c r="E16" s="8"/>
      <c r="F16" s="8"/>
      <c r="G16" s="8"/>
      <c r="H16" s="8"/>
      <c r="I16" s="8"/>
      <c r="J16" s="8"/>
      <c r="K16" s="8"/>
      <c r="L16" s="8"/>
      <c r="M16" s="8" t="s">
        <v>27</v>
      </c>
    </row>
    <row r="17" spans="1:13" ht="15" customHeight="1" x14ac:dyDescent="0.15">
      <c r="A17" s="8"/>
      <c r="B17" s="8" t="s">
        <v>28</v>
      </c>
      <c r="C17" s="8"/>
      <c r="D17" s="8"/>
      <c r="E17" s="8"/>
      <c r="F17" s="8"/>
      <c r="G17" s="8"/>
      <c r="H17" s="8"/>
      <c r="I17" s="8"/>
      <c r="J17" s="8"/>
      <c r="K17" s="8"/>
      <c r="L17" s="8"/>
      <c r="M17" s="8" t="s">
        <v>29</v>
      </c>
    </row>
    <row r="18" spans="1:13" ht="15" customHeight="1" x14ac:dyDescent="0.15">
      <c r="A18" s="8"/>
      <c r="B18" s="8" t="s">
        <v>30</v>
      </c>
      <c r="C18" s="8"/>
      <c r="D18" s="8"/>
      <c r="E18" s="8"/>
      <c r="F18" s="8"/>
      <c r="G18" s="8"/>
      <c r="H18" s="8"/>
      <c r="I18" s="8"/>
      <c r="J18" s="8"/>
      <c r="K18" s="8"/>
      <c r="L18" s="8"/>
      <c r="M18" s="8" t="s">
        <v>31</v>
      </c>
    </row>
    <row r="19" spans="1:13" ht="15" customHeight="1" x14ac:dyDescent="0.15">
      <c r="A19" s="8"/>
      <c r="B19" s="8" t="s">
        <v>32</v>
      </c>
      <c r="C19" s="8"/>
      <c r="D19" s="8"/>
      <c r="E19" s="8"/>
      <c r="F19" s="8"/>
      <c r="G19" s="8"/>
      <c r="H19" s="8"/>
      <c r="I19" s="8"/>
      <c r="J19" s="8"/>
      <c r="K19" s="8"/>
      <c r="L19" s="8"/>
      <c r="M19" s="8" t="s">
        <v>33</v>
      </c>
    </row>
    <row r="20" spans="1:13" ht="15" customHeight="1" x14ac:dyDescent="0.15">
      <c r="A20" s="8"/>
      <c r="B20" s="8" t="s">
        <v>34</v>
      </c>
      <c r="C20" s="8"/>
      <c r="D20" s="8"/>
      <c r="E20" s="8"/>
      <c r="F20" s="8"/>
      <c r="G20" s="8"/>
      <c r="H20" s="8"/>
      <c r="I20" s="8"/>
      <c r="J20" s="8"/>
      <c r="K20" s="8"/>
      <c r="L20" s="8"/>
      <c r="M20" s="8" t="s">
        <v>35</v>
      </c>
    </row>
    <row r="21" spans="1:13" ht="15" customHeight="1" x14ac:dyDescent="0.15">
      <c r="A21" s="8"/>
      <c r="B21" s="8" t="s">
        <v>36</v>
      </c>
      <c r="C21" s="8"/>
      <c r="D21" s="8"/>
      <c r="E21" s="8"/>
      <c r="F21" s="8"/>
      <c r="G21" s="8"/>
      <c r="H21" s="8"/>
      <c r="I21" s="8"/>
      <c r="J21" s="8"/>
      <c r="K21" s="8"/>
      <c r="L21" s="8"/>
      <c r="M21" s="8" t="s">
        <v>37</v>
      </c>
    </row>
    <row r="22" spans="1:13" ht="15" customHeight="1" x14ac:dyDescent="0.15">
      <c r="A22" s="8"/>
      <c r="B22" s="8" t="s">
        <v>38</v>
      </c>
      <c r="C22" s="8"/>
      <c r="D22" s="8"/>
      <c r="E22" s="8"/>
      <c r="F22" s="8"/>
      <c r="G22" s="8"/>
      <c r="H22" s="8"/>
      <c r="I22" s="8"/>
      <c r="J22" s="8"/>
      <c r="K22" s="8"/>
      <c r="L22" s="8"/>
      <c r="M22" s="8" t="s">
        <v>39</v>
      </c>
    </row>
    <row r="23" spans="1:13" ht="15" customHeight="1" x14ac:dyDescent="0.15">
      <c r="A23" s="8"/>
      <c r="B23" s="8" t="s">
        <v>41</v>
      </c>
      <c r="C23" s="8"/>
      <c r="D23" s="8"/>
      <c r="E23" s="8"/>
      <c r="F23" s="8"/>
      <c r="G23" s="8"/>
      <c r="H23" s="8"/>
      <c r="I23" s="8"/>
      <c r="J23" s="8"/>
      <c r="K23" s="8"/>
      <c r="L23" s="8"/>
      <c r="M23" s="8" t="s">
        <v>40</v>
      </c>
    </row>
    <row r="24" spans="1:13" ht="15" customHeight="1" x14ac:dyDescent="0.15">
      <c r="A24" s="8"/>
      <c r="B24" s="8" t="s">
        <v>43</v>
      </c>
      <c r="C24" s="8"/>
      <c r="D24" s="8"/>
      <c r="E24" s="8"/>
      <c r="F24" s="8"/>
      <c r="G24" s="8"/>
      <c r="H24" s="8"/>
      <c r="I24" s="8"/>
      <c r="J24" s="8"/>
      <c r="K24" s="8"/>
      <c r="L24" s="8"/>
      <c r="M24" s="8" t="s">
        <v>42</v>
      </c>
    </row>
    <row r="25" spans="1:13" ht="15" customHeight="1" x14ac:dyDescent="0.15">
      <c r="A25" s="8"/>
      <c r="B25" s="8" t="s">
        <v>45</v>
      </c>
      <c r="C25" s="8"/>
      <c r="D25" s="8"/>
      <c r="E25" s="8"/>
      <c r="F25" s="8"/>
      <c r="G25" s="8"/>
      <c r="H25" s="8"/>
      <c r="I25" s="8"/>
      <c r="J25" s="8"/>
      <c r="K25" s="8"/>
      <c r="L25" s="8"/>
      <c r="M25" s="8" t="s">
        <v>44</v>
      </c>
    </row>
    <row r="26" spans="1:13" ht="15" customHeight="1" x14ac:dyDescent="0.15">
      <c r="A26" s="8"/>
      <c r="B26" s="8" t="s">
        <v>47</v>
      </c>
      <c r="C26" s="8"/>
      <c r="D26" s="8"/>
      <c r="E26" s="8"/>
      <c r="F26" s="8"/>
      <c r="G26" s="8"/>
      <c r="H26" s="8"/>
      <c r="I26" s="8"/>
      <c r="J26" s="8"/>
      <c r="K26" s="8"/>
      <c r="L26" s="8"/>
      <c r="M26" s="8" t="s">
        <v>46</v>
      </c>
    </row>
    <row r="27" spans="1:13" ht="15" customHeight="1" x14ac:dyDescent="0.15">
      <c r="A27" s="8"/>
      <c r="B27" s="8" t="s">
        <v>48</v>
      </c>
      <c r="C27" s="8"/>
      <c r="D27" s="8"/>
      <c r="E27" s="8"/>
      <c r="F27" s="8"/>
      <c r="G27" s="8"/>
      <c r="H27" s="8"/>
      <c r="I27" s="8"/>
      <c r="J27" s="8"/>
      <c r="K27" s="8"/>
      <c r="L27" s="8"/>
      <c r="M27" s="8" t="s">
        <v>362</v>
      </c>
    </row>
    <row r="28" spans="1:13" ht="15" customHeight="1" x14ac:dyDescent="0.15"/>
    <row r="29" spans="1:13" ht="15" customHeight="1" x14ac:dyDescent="0.15">
      <c r="B29" s="5" t="s">
        <v>49</v>
      </c>
    </row>
    <row r="30" spans="1:13" ht="15" customHeight="1" x14ac:dyDescent="0.15">
      <c r="A30" s="9"/>
      <c r="B30" s="5" t="s">
        <v>50</v>
      </c>
      <c r="C30" s="10"/>
    </row>
    <row r="31" spans="1:13" x14ac:dyDescent="0.15">
      <c r="A31" s="9"/>
      <c r="B31" s="5" t="s">
        <v>51</v>
      </c>
      <c r="C31" s="10"/>
      <c r="E31" s="5" t="s">
        <v>52</v>
      </c>
    </row>
    <row r="32" spans="1:13" x14ac:dyDescent="0.15">
      <c r="A32" s="9"/>
      <c r="B32" s="5" t="s">
        <v>53</v>
      </c>
      <c r="C32" s="10"/>
    </row>
    <row r="33" spans="2:3" x14ac:dyDescent="0.15">
      <c r="B33" s="5" t="s">
        <v>54</v>
      </c>
      <c r="C33" s="10"/>
    </row>
    <row r="34" spans="2:3" x14ac:dyDescent="0.15">
      <c r="C34" s="10"/>
    </row>
    <row r="35" spans="2:3" ht="12" customHeight="1" x14ac:dyDescent="0.15">
      <c r="B35" s="11" t="s">
        <v>55</v>
      </c>
    </row>
    <row r="36" spans="2:3" ht="12" customHeight="1" x14ac:dyDescent="0.15">
      <c r="B36" s="11" t="s">
        <v>56</v>
      </c>
    </row>
    <row r="37" spans="2:3" ht="12" customHeight="1" x14ac:dyDescent="0.15">
      <c r="B37" s="11" t="s">
        <v>57</v>
      </c>
    </row>
    <row r="38" spans="2:3" ht="12" customHeight="1" x14ac:dyDescent="0.15">
      <c r="B38" s="11" t="s">
        <v>58</v>
      </c>
    </row>
    <row r="39" spans="2:3" ht="12" customHeight="1" x14ac:dyDescent="0.15">
      <c r="B39" s="11" t="s">
        <v>59</v>
      </c>
    </row>
    <row r="40" spans="2:3" ht="12" customHeight="1" x14ac:dyDescent="0.15">
      <c r="B40" s="11" t="s">
        <v>60</v>
      </c>
    </row>
    <row r="41" spans="2:3" ht="12" customHeight="1" x14ac:dyDescent="0.15">
      <c r="B41" s="11" t="s">
        <v>61</v>
      </c>
    </row>
    <row r="42" spans="2:3" ht="12" customHeight="1" x14ac:dyDescent="0.15">
      <c r="B42" s="11" t="s">
        <v>62</v>
      </c>
    </row>
    <row r="43" spans="2:3" ht="12" customHeight="1" x14ac:dyDescent="0.15">
      <c r="B43" s="11" t="s">
        <v>63</v>
      </c>
    </row>
    <row r="44" spans="2:3" ht="12" customHeight="1" x14ac:dyDescent="0.15">
      <c r="B44" s="11" t="s">
        <v>360</v>
      </c>
    </row>
    <row r="45" spans="2:3" ht="12" customHeight="1" x14ac:dyDescent="0.15">
      <c r="B45" s="11" t="s">
        <v>374</v>
      </c>
    </row>
    <row r="46" spans="2:3" ht="12" customHeight="1" x14ac:dyDescent="0.15">
      <c r="B46" s="11" t="s">
        <v>64</v>
      </c>
    </row>
    <row r="47" spans="2:3" ht="12" customHeight="1" x14ac:dyDescent="0.15">
      <c r="B47" s="11" t="s">
        <v>65</v>
      </c>
    </row>
    <row r="48" spans="2:3" ht="12" customHeight="1" x14ac:dyDescent="0.15">
      <c r="B48" s="11" t="s">
        <v>66</v>
      </c>
    </row>
    <row r="49" spans="2:2" ht="12" customHeight="1" x14ac:dyDescent="0.15">
      <c r="B49" s="11" t="s">
        <v>67</v>
      </c>
    </row>
    <row r="50" spans="2:2" ht="12" customHeight="1" x14ac:dyDescent="0.15">
      <c r="B50" s="11" t="s">
        <v>68</v>
      </c>
    </row>
    <row r="51" spans="2:2" ht="12" customHeight="1" x14ac:dyDescent="0.15">
      <c r="B51" s="11" t="s">
        <v>69</v>
      </c>
    </row>
    <row r="52" spans="2:2" ht="12" customHeight="1" x14ac:dyDescent="0.15">
      <c r="B52" s="11" t="s">
        <v>70</v>
      </c>
    </row>
  </sheetData>
  <phoneticPr fontId="2"/>
  <printOptions horizontalCentered="1" verticalCentered="1"/>
  <pageMargins left="0.39370078740157483" right="0.39370078740157483" top="0.59055118110236227"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0"/>
  <sheetViews>
    <sheetView view="pageBreakPreview" zoomScaleNormal="100" zoomScaleSheetLayoutView="100" workbookViewId="0"/>
  </sheetViews>
  <sheetFormatPr defaultColWidth="8.875" defaultRowHeight="13.5" x14ac:dyDescent="0.15"/>
  <cols>
    <col min="1" max="1" width="41.5" customWidth="1"/>
    <col min="2" max="14" width="12.625" customWidth="1"/>
    <col min="15" max="15" width="14.5" bestFit="1" customWidth="1"/>
  </cols>
  <sheetData>
    <row r="1" spans="1:15" ht="15" customHeight="1" x14ac:dyDescent="0.15">
      <c r="A1" s="73" t="s">
        <v>71</v>
      </c>
      <c r="B1" s="105"/>
      <c r="C1" s="105"/>
      <c r="D1" s="105"/>
      <c r="E1" s="105"/>
      <c r="F1" s="105"/>
      <c r="G1" s="105"/>
      <c r="H1" s="105"/>
      <c r="I1" s="105"/>
      <c r="J1" s="105"/>
      <c r="K1" s="105"/>
      <c r="L1" s="105"/>
      <c r="M1" s="105"/>
      <c r="N1" s="105"/>
      <c r="O1" s="105"/>
    </row>
    <row r="2" spans="1:15" ht="15" customHeight="1" x14ac:dyDescent="0.15">
      <c r="A2" s="106"/>
      <c r="B2" s="107"/>
      <c r="C2" s="107"/>
      <c r="D2" s="107"/>
      <c r="E2" s="107"/>
      <c r="F2" s="107"/>
      <c r="G2" s="107"/>
      <c r="H2" s="107"/>
      <c r="I2" s="107"/>
      <c r="J2" s="107"/>
      <c r="K2" s="107"/>
      <c r="L2" s="107"/>
      <c r="M2" s="107"/>
      <c r="N2" s="107"/>
      <c r="O2" s="107"/>
    </row>
    <row r="3" spans="1:15" ht="15" customHeight="1" x14ac:dyDescent="0.15">
      <c r="A3" s="46" t="s">
        <v>72</v>
      </c>
      <c r="B3" s="104" t="s">
        <v>73</v>
      </c>
      <c r="C3" s="104" t="s">
        <v>74</v>
      </c>
      <c r="D3" s="104" t="s">
        <v>75</v>
      </c>
      <c r="E3" s="104" t="s">
        <v>76</v>
      </c>
      <c r="F3" s="104" t="s">
        <v>77</v>
      </c>
      <c r="G3" s="104" t="s">
        <v>78</v>
      </c>
      <c r="H3" s="104" t="s">
        <v>79</v>
      </c>
      <c r="I3" s="104" t="s">
        <v>80</v>
      </c>
      <c r="J3" s="104" t="s">
        <v>356</v>
      </c>
      <c r="K3" s="104" t="s">
        <v>364</v>
      </c>
      <c r="L3" s="104" t="s">
        <v>370</v>
      </c>
      <c r="M3" s="104" t="s">
        <v>371</v>
      </c>
      <c r="N3" s="104" t="s">
        <v>376</v>
      </c>
      <c r="O3" s="104" t="s">
        <v>385</v>
      </c>
    </row>
    <row r="4" spans="1:15" ht="15" customHeight="1" x14ac:dyDescent="0.15">
      <c r="A4" s="92" t="s">
        <v>81</v>
      </c>
      <c r="B4" s="108">
        <v>140936</v>
      </c>
      <c r="C4" s="108">
        <v>141506</v>
      </c>
      <c r="D4" s="108">
        <v>151209</v>
      </c>
      <c r="E4" s="108">
        <v>158153</v>
      </c>
      <c r="F4" s="108">
        <v>180392</v>
      </c>
      <c r="G4" s="108">
        <v>168833</v>
      </c>
      <c r="H4" s="108">
        <v>168141</v>
      </c>
      <c r="I4" s="108">
        <v>168841</v>
      </c>
      <c r="J4" s="108">
        <v>170581</v>
      </c>
      <c r="K4" s="108">
        <v>182962</v>
      </c>
      <c r="L4" s="108">
        <v>202481</v>
      </c>
      <c r="M4" s="108">
        <v>199210</v>
      </c>
      <c r="N4" s="108">
        <v>223377</v>
      </c>
      <c r="O4" s="108">
        <v>228826</v>
      </c>
    </row>
    <row r="5" spans="1:15" ht="15" customHeight="1" x14ac:dyDescent="0.15">
      <c r="A5" s="93" t="s">
        <v>82</v>
      </c>
      <c r="B5" s="109">
        <v>104325</v>
      </c>
      <c r="C5" s="109">
        <v>102345</v>
      </c>
      <c r="D5" s="109">
        <v>113189</v>
      </c>
      <c r="E5" s="109">
        <v>119121</v>
      </c>
      <c r="F5" s="109">
        <v>137693</v>
      </c>
      <c r="G5" s="109">
        <v>131657</v>
      </c>
      <c r="H5" s="109">
        <v>127452</v>
      </c>
      <c r="I5" s="109">
        <v>125201</v>
      </c>
      <c r="J5" s="109">
        <v>127946</v>
      </c>
      <c r="K5" s="109">
        <v>139289</v>
      </c>
      <c r="L5" s="109">
        <v>151442</v>
      </c>
      <c r="M5" s="109">
        <v>148328</v>
      </c>
      <c r="N5" s="109">
        <v>160210</v>
      </c>
      <c r="O5" s="109">
        <v>170399</v>
      </c>
    </row>
    <row r="6" spans="1:15" ht="15" customHeight="1" x14ac:dyDescent="0.15">
      <c r="A6" s="92" t="s">
        <v>375</v>
      </c>
      <c r="B6" s="108">
        <v>36610</v>
      </c>
      <c r="C6" s="108">
        <v>39161</v>
      </c>
      <c r="D6" s="108">
        <v>38020</v>
      </c>
      <c r="E6" s="108">
        <v>39031</v>
      </c>
      <c r="F6" s="108">
        <v>42699</v>
      </c>
      <c r="G6" s="108">
        <v>37175</v>
      </c>
      <c r="H6" s="108">
        <v>40689</v>
      </c>
      <c r="I6" s="108">
        <v>43640</v>
      </c>
      <c r="J6" s="108">
        <v>42635</v>
      </c>
      <c r="K6" s="108">
        <v>43673</v>
      </c>
      <c r="L6" s="108">
        <v>51038</v>
      </c>
      <c r="M6" s="108">
        <v>50881</v>
      </c>
      <c r="N6" s="108">
        <v>63167</v>
      </c>
      <c r="O6" s="108">
        <v>58427</v>
      </c>
    </row>
    <row r="7" spans="1:15" ht="15" customHeight="1" x14ac:dyDescent="0.15">
      <c r="A7" s="93" t="s">
        <v>83</v>
      </c>
      <c r="B7" s="109">
        <v>33600</v>
      </c>
      <c r="C7" s="109">
        <v>34812</v>
      </c>
      <c r="D7" s="109">
        <v>33477</v>
      </c>
      <c r="E7" s="109">
        <v>34327</v>
      </c>
      <c r="F7" s="109">
        <v>39121</v>
      </c>
      <c r="G7" s="109">
        <v>33722</v>
      </c>
      <c r="H7" s="109">
        <v>35102</v>
      </c>
      <c r="I7" s="109">
        <v>35108</v>
      </c>
      <c r="J7" s="109">
        <v>35116</v>
      </c>
      <c r="K7" s="109">
        <v>37940</v>
      </c>
      <c r="L7" s="109">
        <v>42653</v>
      </c>
      <c r="M7" s="109">
        <v>42102</v>
      </c>
      <c r="N7" s="109">
        <v>45805</v>
      </c>
      <c r="O7" s="109">
        <v>48570</v>
      </c>
    </row>
    <row r="8" spans="1:15" ht="15" customHeight="1" x14ac:dyDescent="0.15">
      <c r="A8" s="92" t="s">
        <v>84</v>
      </c>
      <c r="B8" s="108">
        <v>3010</v>
      </c>
      <c r="C8" s="108">
        <v>4349</v>
      </c>
      <c r="D8" s="108">
        <v>4542</v>
      </c>
      <c r="E8" s="108">
        <v>4703</v>
      </c>
      <c r="F8" s="108">
        <v>3577</v>
      </c>
      <c r="G8" s="108">
        <v>3452</v>
      </c>
      <c r="H8" s="108">
        <v>5586</v>
      </c>
      <c r="I8" s="108">
        <v>8532</v>
      </c>
      <c r="J8" s="108">
        <v>7519</v>
      </c>
      <c r="K8" s="108">
        <v>5733</v>
      </c>
      <c r="L8" s="108">
        <v>8384</v>
      </c>
      <c r="M8" s="108">
        <v>8779</v>
      </c>
      <c r="N8" s="108">
        <v>17361</v>
      </c>
      <c r="O8" s="108">
        <v>9856</v>
      </c>
    </row>
    <row r="9" spans="1:15" ht="15" customHeight="1" x14ac:dyDescent="0.15">
      <c r="A9" s="93" t="s">
        <v>85</v>
      </c>
      <c r="B9" s="109">
        <v>2819</v>
      </c>
      <c r="C9" s="109">
        <v>4373</v>
      </c>
      <c r="D9" s="109">
        <v>4600</v>
      </c>
      <c r="E9" s="109">
        <v>5669</v>
      </c>
      <c r="F9" s="109">
        <v>5025</v>
      </c>
      <c r="G9" s="109">
        <v>4648</v>
      </c>
      <c r="H9" s="109">
        <v>5281</v>
      </c>
      <c r="I9" s="109">
        <v>9033</v>
      </c>
      <c r="J9" s="109">
        <v>8760</v>
      </c>
      <c r="K9" s="109">
        <v>6838</v>
      </c>
      <c r="L9" s="109">
        <v>9108</v>
      </c>
      <c r="M9" s="109">
        <v>9935</v>
      </c>
      <c r="N9" s="109">
        <v>18725</v>
      </c>
      <c r="O9" s="109">
        <v>13008</v>
      </c>
    </row>
    <row r="10" spans="1:15" ht="15" customHeight="1" x14ac:dyDescent="0.15">
      <c r="A10" s="92" t="s">
        <v>86</v>
      </c>
      <c r="B10" s="108">
        <v>79</v>
      </c>
      <c r="C10" s="108">
        <v>3464</v>
      </c>
      <c r="D10" s="108">
        <v>1893</v>
      </c>
      <c r="E10" s="108">
        <v>2373</v>
      </c>
      <c r="F10" s="108">
        <v>4617</v>
      </c>
      <c r="G10" s="108">
        <v>1373</v>
      </c>
      <c r="H10" s="108">
        <v>6875</v>
      </c>
      <c r="I10" s="108">
        <v>7247</v>
      </c>
      <c r="J10" s="108">
        <v>8342</v>
      </c>
      <c r="K10" s="108">
        <v>7301</v>
      </c>
      <c r="L10" s="108">
        <v>8871</v>
      </c>
      <c r="M10" s="108">
        <v>10970</v>
      </c>
      <c r="N10" s="108">
        <v>18264</v>
      </c>
      <c r="O10" s="108">
        <v>18522</v>
      </c>
    </row>
    <row r="11" spans="1:15" ht="15" customHeight="1" x14ac:dyDescent="0.15">
      <c r="A11" s="93" t="s">
        <v>87</v>
      </c>
      <c r="B11" s="109">
        <v>511</v>
      </c>
      <c r="C11" s="109">
        <v>1375</v>
      </c>
      <c r="D11" s="109">
        <v>874</v>
      </c>
      <c r="E11" s="109">
        <v>1318</v>
      </c>
      <c r="F11" s="109">
        <v>2546</v>
      </c>
      <c r="G11" s="109">
        <v>2736</v>
      </c>
      <c r="H11" s="109">
        <v>3988</v>
      </c>
      <c r="I11" s="109">
        <v>5132</v>
      </c>
      <c r="J11" s="109">
        <v>5895</v>
      </c>
      <c r="K11" s="109">
        <v>4402</v>
      </c>
      <c r="L11" s="109">
        <v>5447</v>
      </c>
      <c r="M11" s="109">
        <v>5620</v>
      </c>
      <c r="N11" s="109">
        <v>7872</v>
      </c>
      <c r="O11" s="109">
        <v>10325</v>
      </c>
    </row>
    <row r="12" spans="1:15" ht="15" customHeight="1" x14ac:dyDescent="0.15">
      <c r="A12" s="92"/>
      <c r="B12" s="108"/>
      <c r="C12" s="108"/>
      <c r="D12" s="108"/>
      <c r="E12" s="108"/>
      <c r="F12" s="108"/>
      <c r="G12" s="108"/>
      <c r="H12" s="108"/>
      <c r="I12" s="108"/>
      <c r="J12" s="108"/>
      <c r="K12" s="108"/>
      <c r="L12" s="108"/>
      <c r="M12" s="108"/>
      <c r="N12" s="108"/>
      <c r="O12" s="108"/>
    </row>
    <row r="13" spans="1:15" ht="15" customHeight="1" x14ac:dyDescent="0.15">
      <c r="A13" s="94" t="s">
        <v>88</v>
      </c>
      <c r="B13" s="110">
        <v>0.25976610680814916</v>
      </c>
      <c r="C13" s="110">
        <v>0.27674514869148631</v>
      </c>
      <c r="D13" s="110">
        <v>0.25144110292263971</v>
      </c>
      <c r="E13" s="110">
        <v>0.24679803334732547</v>
      </c>
      <c r="F13" s="110">
        <v>0.23670075616870509</v>
      </c>
      <c r="G13" s="110">
        <v>0.22019057671897954</v>
      </c>
      <c r="H13" s="110">
        <v>0.24199467159532959</v>
      </c>
      <c r="I13" s="110">
        <v>0.258468148529237</v>
      </c>
      <c r="J13" s="110">
        <v>0.24994296432359159</v>
      </c>
      <c r="K13" s="110">
        <v>0.23869978809969394</v>
      </c>
      <c r="L13" s="110">
        <v>0.25206507067192424</v>
      </c>
      <c r="M13" s="110">
        <v>0.25541765742608447</v>
      </c>
      <c r="N13" s="110">
        <v>0.28278339993793478</v>
      </c>
      <c r="O13" s="110">
        <v>0.255</v>
      </c>
    </row>
    <row r="14" spans="1:15" ht="15" customHeight="1" x14ac:dyDescent="0.15">
      <c r="A14" s="95" t="s">
        <v>89</v>
      </c>
      <c r="B14" s="111">
        <v>0.2384087753750396</v>
      </c>
      <c r="C14" s="111">
        <v>0.24600990375559359</v>
      </c>
      <c r="D14" s="111">
        <v>0.22140000375636831</v>
      </c>
      <c r="E14" s="111">
        <v>0.21705514981287793</v>
      </c>
      <c r="F14" s="111">
        <v>0.21686990726635966</v>
      </c>
      <c r="G14" s="111">
        <v>0.19974070418663073</v>
      </c>
      <c r="H14" s="111">
        <v>0.20876856595706991</v>
      </c>
      <c r="I14" s="111">
        <v>0.20793504814934752</v>
      </c>
      <c r="J14" s="111">
        <v>0.20586438899069373</v>
      </c>
      <c r="K14" s="111">
        <v>0.20736499303840775</v>
      </c>
      <c r="L14" s="111">
        <v>0.21065444716292284</v>
      </c>
      <c r="M14" s="111">
        <v>0.21129999999999999</v>
      </c>
      <c r="N14" s="111">
        <v>0.20505943379552755</v>
      </c>
      <c r="O14" s="111">
        <v>0.21199999999999999</v>
      </c>
    </row>
    <row r="15" spans="1:15" ht="15" customHeight="1" x14ac:dyDescent="0.15">
      <c r="A15" s="94" t="s">
        <v>90</v>
      </c>
      <c r="B15" s="110">
        <v>2.1357331433109524E-2</v>
      </c>
      <c r="C15" s="110">
        <v>3.0735244935892712E-2</v>
      </c>
      <c r="D15" s="110">
        <v>3.0041099166271411E-2</v>
      </c>
      <c r="E15" s="110">
        <v>2.9742883534447515E-2</v>
      </c>
      <c r="F15" s="110">
        <v>1.9830848902345433E-2</v>
      </c>
      <c r="G15" s="110">
        <v>2.0449872532348808E-2</v>
      </c>
      <c r="H15" s="110">
        <v>3.3226105638259652E-2</v>
      </c>
      <c r="I15" s="110">
        <v>5.0533100379889458E-2</v>
      </c>
      <c r="J15" s="110">
        <v>4.4078575332897857E-2</v>
      </c>
      <c r="K15" s="110">
        <v>3.1334795061286183E-2</v>
      </c>
      <c r="L15" s="110">
        <v>4.1410623509001397E-2</v>
      </c>
      <c r="M15" s="110">
        <v>4.4070637446888931E-2</v>
      </c>
      <c r="N15" s="110">
        <v>7.7723966142407244E-2</v>
      </c>
      <c r="O15" s="110">
        <v>4.2999999999999997E-2</v>
      </c>
    </row>
    <row r="16" spans="1:15" ht="15" customHeight="1" x14ac:dyDescent="0.15">
      <c r="A16" s="96" t="s">
        <v>91</v>
      </c>
      <c r="B16" s="112">
        <v>2.0002287415057152E-2</v>
      </c>
      <c r="C16" s="112">
        <v>3.090915161925821E-2</v>
      </c>
      <c r="D16" s="112">
        <v>3.0425875610773583E-2</v>
      </c>
      <c r="E16" s="112">
        <v>3.5845681598094578E-2</v>
      </c>
      <c r="F16" s="112">
        <v>2.7858946228533518E-2</v>
      </c>
      <c r="G16" s="112">
        <v>2.7531071098812757E-2</v>
      </c>
      <c r="H16" s="112">
        <v>3.1411340674641186E-2</v>
      </c>
      <c r="I16" s="112">
        <v>5.3503313647285861E-2</v>
      </c>
      <c r="J16" s="112">
        <v>5.1356771417898212E-2</v>
      </c>
      <c r="K16" s="112">
        <v>3.7374536963742301E-2</v>
      </c>
      <c r="L16" s="112">
        <v>4.4985955667902158E-2</v>
      </c>
      <c r="M16" s="112">
        <v>4.9873068142120634E-2</v>
      </c>
      <c r="N16" s="112">
        <v>8.3829120831795584E-2</v>
      </c>
      <c r="O16" s="112">
        <v>5.7000000000000002E-2</v>
      </c>
    </row>
    <row r="17" spans="1:15" ht="15" customHeight="1" x14ac:dyDescent="0.15">
      <c r="A17" s="97" t="s">
        <v>92</v>
      </c>
      <c r="B17" s="113">
        <v>3.6318159751810289E-3</v>
      </c>
      <c r="C17" s="113">
        <v>9.7204359433292753E-3</v>
      </c>
      <c r="D17" s="113">
        <v>5.7810177483111555E-3</v>
      </c>
      <c r="E17" s="113">
        <v>8.3366764526847086E-3</v>
      </c>
      <c r="F17" s="113">
        <v>1.411584985534973E-2</v>
      </c>
      <c r="G17" s="113">
        <v>1.6207797811409665E-2</v>
      </c>
      <c r="H17" s="113">
        <v>2.3720562093856399E-2</v>
      </c>
      <c r="I17" s="113">
        <v>3.0400863890606013E-2</v>
      </c>
      <c r="J17" s="113">
        <v>3.4561061014300648E-2</v>
      </c>
      <c r="K17" s="113">
        <v>2.4061341022459177E-2</v>
      </c>
      <c r="L17" s="113">
        <v>2.6904396966936115E-2</v>
      </c>
      <c r="M17" s="113">
        <v>2.8213015172308106E-2</v>
      </c>
      <c r="N17" s="113">
        <v>3.5245133405283138E-2</v>
      </c>
      <c r="O17" s="113">
        <v>4.4999999999999998E-2</v>
      </c>
    </row>
    <row r="18" spans="1:15" ht="15" customHeight="1" x14ac:dyDescent="0.15">
      <c r="A18" s="98" t="s">
        <v>93</v>
      </c>
      <c r="B18" s="112">
        <v>1.5814223906584622E-2</v>
      </c>
      <c r="C18" s="112">
        <v>4.1356496227202777E-2</v>
      </c>
      <c r="D18" s="112">
        <v>2.6142510742346376E-2</v>
      </c>
      <c r="E18" s="112">
        <v>3.7902445341773908E-2</v>
      </c>
      <c r="F18" s="112">
        <v>6.9614456034235578E-2</v>
      </c>
      <c r="G18" s="112">
        <v>7.0409664658681009E-2</v>
      </c>
      <c r="H18" s="112">
        <v>9.8039375944794005E-2</v>
      </c>
      <c r="I18" s="112">
        <v>0.11745281457050248</v>
      </c>
      <c r="J18" s="112">
        <v>0.1169050755685991</v>
      </c>
      <c r="K18" s="112">
        <v>7.7814390071850467E-2</v>
      </c>
      <c r="L18" s="112">
        <v>9.5003874132812957E-2</v>
      </c>
      <c r="M18" s="112">
        <v>9.0999999999999998E-2</v>
      </c>
      <c r="N18" s="112">
        <v>0.1089458566013284</v>
      </c>
      <c r="O18" s="112">
        <v>0.129</v>
      </c>
    </row>
    <row r="19" spans="1:15" ht="15" customHeight="1" x14ac:dyDescent="0.15">
      <c r="A19" s="99" t="s">
        <v>94</v>
      </c>
      <c r="B19" s="113">
        <v>2.2648109461103617E-2</v>
      </c>
      <c r="C19" s="113">
        <v>3.6474270058697446E-2</v>
      </c>
      <c r="D19" s="113">
        <v>3.8110511007917319E-2</v>
      </c>
      <c r="E19" s="113">
        <v>4.410245262528649E-2</v>
      </c>
      <c r="F19" s="113">
        <v>3.7572902565169729E-2</v>
      </c>
      <c r="G19" s="113">
        <v>3.4242253509381329E-2</v>
      </c>
      <c r="H19" s="113">
        <v>3.9724164924688651E-2</v>
      </c>
      <c r="I19" s="113">
        <v>6.8830893086711059E-2</v>
      </c>
      <c r="J19" s="113">
        <v>6.3899756881295955E-2</v>
      </c>
      <c r="K19" s="113">
        <v>4.5445991498619664E-2</v>
      </c>
      <c r="L19" s="113">
        <v>5.5072021620543143E-2</v>
      </c>
      <c r="M19" s="113">
        <v>5.8000000000000003E-2</v>
      </c>
      <c r="N19" s="113">
        <v>0.10521620944770424</v>
      </c>
      <c r="O19" s="113">
        <v>7.0000000000000007E-2</v>
      </c>
    </row>
    <row r="20" spans="1:15" ht="15" customHeight="1" x14ac:dyDescent="0.15">
      <c r="A20" s="99"/>
      <c r="B20" s="113"/>
      <c r="C20" s="113"/>
      <c r="D20" s="113"/>
      <c r="E20" s="113"/>
      <c r="F20" s="113"/>
      <c r="G20" s="113"/>
      <c r="H20" s="113"/>
      <c r="I20" s="113"/>
      <c r="J20" s="113"/>
      <c r="K20" s="113"/>
      <c r="L20" s="113"/>
      <c r="M20" s="113"/>
      <c r="N20" s="113"/>
      <c r="O20" s="113"/>
    </row>
    <row r="21" spans="1:15" ht="15" customHeight="1" x14ac:dyDescent="0.15">
      <c r="A21" s="49" t="s">
        <v>95</v>
      </c>
      <c r="B21" s="114">
        <v>20.035187214655984</v>
      </c>
      <c r="C21" s="114">
        <v>54.412434679397307</v>
      </c>
      <c r="D21" s="114">
        <v>34.83037979146183</v>
      </c>
      <c r="E21" s="114">
        <v>52.534720828748618</v>
      </c>
      <c r="F21" s="114">
        <v>101.46320418608575</v>
      </c>
      <c r="G21" s="114">
        <v>111.69767926371777</v>
      </c>
      <c r="H21" s="114">
        <v>164.67406976751676</v>
      </c>
      <c r="I21" s="114">
        <v>212.95751491489017</v>
      </c>
      <c r="J21" s="114">
        <v>244.59886893089867</v>
      </c>
      <c r="K21" s="114">
        <v>174.55215698489826</v>
      </c>
      <c r="L21" s="114">
        <v>209.32087729872978</v>
      </c>
      <c r="M21" s="114">
        <v>215.82958751993232</v>
      </c>
      <c r="N21" s="114">
        <v>302.18</v>
      </c>
      <c r="O21" s="114">
        <v>396.1</v>
      </c>
    </row>
    <row r="22" spans="1:15" ht="15" customHeight="1" x14ac:dyDescent="0.15">
      <c r="A22" s="48" t="s">
        <v>96</v>
      </c>
      <c r="B22" s="115">
        <v>64.137159599886687</v>
      </c>
      <c r="C22" s="115">
        <v>28.302354215057846</v>
      </c>
      <c r="D22" s="115">
        <v>41.056112754490954</v>
      </c>
      <c r="E22" s="115">
        <v>24.460013867567909</v>
      </c>
      <c r="F22" s="115">
        <v>13.847384490472026</v>
      </c>
      <c r="G22" s="115">
        <v>12.13095929057622</v>
      </c>
      <c r="H22" s="115">
        <v>9.5339843256226775</v>
      </c>
      <c r="I22" s="115">
        <v>9.6779867140339793</v>
      </c>
      <c r="J22" s="115">
        <v>10.26987578061803</v>
      </c>
      <c r="K22" s="115">
        <v>12.340151145690841</v>
      </c>
      <c r="L22" s="115">
        <v>8.10239294754901</v>
      </c>
      <c r="M22" s="115">
        <v>10.2117602379074</v>
      </c>
      <c r="N22" s="115">
        <v>7.1877688794758088</v>
      </c>
      <c r="O22" s="115">
        <v>5.76</v>
      </c>
    </row>
    <row r="23" spans="1:15" ht="15" customHeight="1" x14ac:dyDescent="0.15">
      <c r="A23" s="49" t="s">
        <v>97</v>
      </c>
      <c r="B23" s="114">
        <v>1302.6112955685383</v>
      </c>
      <c r="C23" s="114">
        <v>1327.076749841938</v>
      </c>
      <c r="D23" s="114">
        <v>1337.5745361786467</v>
      </c>
      <c r="E23" s="114">
        <v>1434.5288229955238</v>
      </c>
      <c r="F23" s="114">
        <v>1480.4663674159628</v>
      </c>
      <c r="G23" s="114">
        <v>1669.4705860361419</v>
      </c>
      <c r="H23" s="114">
        <v>1692.2815210559679</v>
      </c>
      <c r="I23" s="114">
        <v>1933.99</v>
      </c>
      <c r="J23" s="114">
        <v>2250.5789925196173</v>
      </c>
      <c r="K23" s="114">
        <v>2264.1036391535977</v>
      </c>
      <c r="L23" s="114">
        <v>2142.9898618568159</v>
      </c>
      <c r="M23" s="114">
        <v>2612.5422728840481</v>
      </c>
      <c r="N23" s="114">
        <v>2935.31</v>
      </c>
      <c r="O23" s="114">
        <v>3203.5750920685146</v>
      </c>
    </row>
    <row r="24" spans="1:15" ht="15" customHeight="1" x14ac:dyDescent="0.15">
      <c r="A24" s="48" t="s">
        <v>98</v>
      </c>
      <c r="B24" s="115">
        <v>0.98648000702246963</v>
      </c>
      <c r="C24" s="115">
        <v>1.1604453172609817</v>
      </c>
      <c r="D24" s="115">
        <v>1.0690992997559645</v>
      </c>
      <c r="E24" s="115">
        <v>0.8957645042758472</v>
      </c>
      <c r="F24" s="115">
        <v>0.949025274010322</v>
      </c>
      <c r="G24" s="115">
        <v>0.81163454530648804</v>
      </c>
      <c r="H24" s="115">
        <v>0.927741620094235</v>
      </c>
      <c r="I24" s="115">
        <v>1.0656718389895576</v>
      </c>
      <c r="J24" s="115">
        <v>1.1161572236963391</v>
      </c>
      <c r="K24" s="115">
        <v>0.95136987669223561</v>
      </c>
      <c r="L24" s="115">
        <v>0.79141764979255813</v>
      </c>
      <c r="M24" s="115">
        <v>0.84362271297028679</v>
      </c>
      <c r="N24" s="115">
        <v>0.73995499408521881</v>
      </c>
      <c r="O24" s="115">
        <v>0.71199999999999997</v>
      </c>
    </row>
    <row r="25" spans="1:15" ht="15" customHeight="1" x14ac:dyDescent="0.15">
      <c r="A25" s="48"/>
      <c r="B25" s="115"/>
      <c r="C25" s="115"/>
      <c r="D25" s="115"/>
      <c r="E25" s="115"/>
      <c r="F25" s="115"/>
      <c r="G25" s="115"/>
      <c r="H25" s="115"/>
      <c r="I25" s="115"/>
      <c r="J25" s="115"/>
      <c r="K25" s="115"/>
      <c r="L25" s="115"/>
      <c r="M25" s="115"/>
      <c r="N25" s="115"/>
      <c r="O25" s="115"/>
    </row>
    <row r="26" spans="1:15" ht="15" customHeight="1" x14ac:dyDescent="0.15">
      <c r="A26" s="81" t="s">
        <v>99</v>
      </c>
      <c r="B26" s="116">
        <v>3255</v>
      </c>
      <c r="C26" s="116">
        <v>3189</v>
      </c>
      <c r="D26" s="116">
        <v>3183</v>
      </c>
      <c r="E26" s="116">
        <v>3194</v>
      </c>
      <c r="F26" s="116">
        <v>3141</v>
      </c>
      <c r="G26" s="116">
        <v>3191</v>
      </c>
      <c r="H26" s="116">
        <v>3060</v>
      </c>
      <c r="I26" s="116">
        <v>3071</v>
      </c>
      <c r="J26" s="116">
        <v>3073</v>
      </c>
      <c r="K26" s="116">
        <v>3287</v>
      </c>
      <c r="L26" s="116">
        <v>3807</v>
      </c>
      <c r="M26" s="116">
        <v>3852</v>
      </c>
      <c r="N26" s="116">
        <v>3965</v>
      </c>
      <c r="O26" s="116">
        <v>3564</v>
      </c>
    </row>
    <row r="27" spans="1:15" ht="15" customHeight="1" x14ac:dyDescent="0.15">
      <c r="A27" s="16" t="s">
        <v>100</v>
      </c>
      <c r="B27" s="117">
        <v>43.298427342549928</v>
      </c>
      <c r="C27" s="117">
        <v>44.37344778927563</v>
      </c>
      <c r="D27" s="117">
        <v>47.505460257618601</v>
      </c>
      <c r="E27" s="117">
        <v>49.515714777708205</v>
      </c>
      <c r="F27" s="117">
        <v>57.431608086596626</v>
      </c>
      <c r="G27" s="117">
        <v>52.909252272015046</v>
      </c>
      <c r="H27" s="117">
        <v>54.948328104575168</v>
      </c>
      <c r="I27" s="117">
        <v>54.979403451644416</v>
      </c>
      <c r="J27" s="117">
        <v>55.509869508623495</v>
      </c>
      <c r="K27" s="117">
        <v>55.662444174018866</v>
      </c>
      <c r="L27" s="117">
        <v>53.186584449697925</v>
      </c>
      <c r="M27" s="117">
        <v>51.716205607476638</v>
      </c>
      <c r="N27" s="117">
        <v>56.337442622950817</v>
      </c>
      <c r="O27" s="117">
        <v>64.205032547699219</v>
      </c>
    </row>
    <row r="28" spans="1:15" ht="15" customHeight="1" x14ac:dyDescent="0.15">
      <c r="A28" s="81" t="s">
        <v>101</v>
      </c>
      <c r="B28" s="118">
        <v>0.86606758832565289</v>
      </c>
      <c r="C28" s="118">
        <v>1.3715456255879586</v>
      </c>
      <c r="D28" s="118">
        <v>1.4453952246308512</v>
      </c>
      <c r="E28" s="118">
        <v>1.7749245460237946</v>
      </c>
      <c r="F28" s="118">
        <v>1.5999840815027062</v>
      </c>
      <c r="G28" s="118">
        <v>1.4566483860858666</v>
      </c>
      <c r="H28" s="118">
        <v>1.7260006535947712</v>
      </c>
      <c r="I28" s="118">
        <v>2.9415802670140021</v>
      </c>
      <c r="J28" s="118">
        <v>2.8508076797917341</v>
      </c>
      <c r="K28" s="118">
        <v>2.0803580772741102</v>
      </c>
      <c r="L28" s="118">
        <v>2.392649330181245</v>
      </c>
      <c r="M28" s="118">
        <v>2.579245846313603</v>
      </c>
      <c r="N28" s="118">
        <v>4.7227182849936948</v>
      </c>
      <c r="O28" s="118">
        <v>3.6500709876543209</v>
      </c>
    </row>
    <row r="29" spans="1:15" ht="15" customHeight="1" x14ac:dyDescent="0.15">
      <c r="A29" s="16"/>
      <c r="B29" s="119"/>
      <c r="C29" s="119"/>
      <c r="D29" s="119"/>
      <c r="E29" s="119"/>
      <c r="F29" s="119"/>
      <c r="G29" s="119"/>
      <c r="H29" s="119"/>
      <c r="I29" s="119"/>
      <c r="J29" s="119"/>
      <c r="K29" s="119"/>
      <c r="L29" s="119"/>
      <c r="M29" s="119"/>
      <c r="N29" s="119"/>
      <c r="O29" s="119"/>
    </row>
    <row r="30" spans="1:15" ht="15" customHeight="1" x14ac:dyDescent="0.15">
      <c r="A30" s="100" t="s">
        <v>102</v>
      </c>
      <c r="B30" s="120">
        <v>3141</v>
      </c>
      <c r="C30" s="120">
        <v>4438</v>
      </c>
      <c r="D30" s="120">
        <v>9074</v>
      </c>
      <c r="E30" s="120">
        <v>2624</v>
      </c>
      <c r="F30" s="120">
        <v>9663</v>
      </c>
      <c r="G30" s="120">
        <v>9299</v>
      </c>
      <c r="H30" s="120">
        <v>6016</v>
      </c>
      <c r="I30" s="120">
        <v>10566</v>
      </c>
      <c r="J30" s="120">
        <v>9158</v>
      </c>
      <c r="K30" s="120">
        <v>10052</v>
      </c>
      <c r="L30" s="120">
        <v>16807</v>
      </c>
      <c r="M30" s="120">
        <v>12254</v>
      </c>
      <c r="N30" s="120">
        <v>16834</v>
      </c>
      <c r="O30" s="120">
        <v>-107</v>
      </c>
    </row>
    <row r="31" spans="1:15" ht="15" customHeight="1" x14ac:dyDescent="0.15">
      <c r="A31" s="101" t="s">
        <v>103</v>
      </c>
      <c r="B31" s="121">
        <v>-3286</v>
      </c>
      <c r="C31" s="121">
        <v>-2618</v>
      </c>
      <c r="D31" s="121">
        <v>-3218</v>
      </c>
      <c r="E31" s="121">
        <v>-2033</v>
      </c>
      <c r="F31" s="121">
        <v>-5168</v>
      </c>
      <c r="G31" s="121">
        <v>-4072</v>
      </c>
      <c r="H31" s="121">
        <v>-5972</v>
      </c>
      <c r="I31" s="121">
        <v>-4201</v>
      </c>
      <c r="J31" s="121">
        <v>-2711</v>
      </c>
      <c r="K31" s="121">
        <v>-15079</v>
      </c>
      <c r="L31" s="121">
        <v>-17863</v>
      </c>
      <c r="M31" s="121">
        <v>-910</v>
      </c>
      <c r="N31" s="121">
        <v>-6636</v>
      </c>
      <c r="O31" s="121">
        <v>575.30600000000004</v>
      </c>
    </row>
    <row r="32" spans="1:15" ht="15" customHeight="1" x14ac:dyDescent="0.15">
      <c r="A32" s="100" t="s">
        <v>104</v>
      </c>
      <c r="B32" s="120">
        <v>1135</v>
      </c>
      <c r="C32" s="120">
        <v>-7095</v>
      </c>
      <c r="D32" s="120">
        <v>-1929</v>
      </c>
      <c r="E32" s="120">
        <v>224</v>
      </c>
      <c r="F32" s="120">
        <v>-1054</v>
      </c>
      <c r="G32" s="120">
        <v>-2635</v>
      </c>
      <c r="H32" s="120">
        <v>-5486</v>
      </c>
      <c r="I32" s="120">
        <v>-6734</v>
      </c>
      <c r="J32" s="120">
        <v>-6342</v>
      </c>
      <c r="K32" s="120">
        <v>11165</v>
      </c>
      <c r="L32" s="120">
        <v>1468</v>
      </c>
      <c r="M32" s="120">
        <v>-11369</v>
      </c>
      <c r="N32" s="120">
        <v>-10737</v>
      </c>
      <c r="O32" s="120">
        <v>247.125</v>
      </c>
    </row>
    <row r="33" spans="1:15" ht="15" customHeight="1" x14ac:dyDescent="0.15">
      <c r="A33" s="101" t="s">
        <v>105</v>
      </c>
      <c r="B33" s="121">
        <v>-145</v>
      </c>
      <c r="C33" s="121">
        <v>1819</v>
      </c>
      <c r="D33" s="121">
        <v>5856</v>
      </c>
      <c r="E33" s="121">
        <v>591</v>
      </c>
      <c r="F33" s="121">
        <v>4494</v>
      </c>
      <c r="G33" s="121">
        <v>5227</v>
      </c>
      <c r="H33" s="121">
        <v>43</v>
      </c>
      <c r="I33" s="121">
        <v>6364</v>
      </c>
      <c r="J33" s="121">
        <v>6447</v>
      </c>
      <c r="K33" s="121">
        <v>-5027</v>
      </c>
      <c r="L33" s="121">
        <v>-1056</v>
      </c>
      <c r="M33" s="121">
        <v>11344</v>
      </c>
      <c r="N33" s="121">
        <v>10198</v>
      </c>
      <c r="O33" s="121">
        <v>468</v>
      </c>
    </row>
    <row r="34" spans="1:15" ht="15" customHeight="1" x14ac:dyDescent="0.15">
      <c r="A34" s="100"/>
      <c r="B34" s="120"/>
      <c r="C34" s="120"/>
      <c r="D34" s="120"/>
      <c r="E34" s="120"/>
      <c r="F34" s="120"/>
      <c r="G34" s="120"/>
      <c r="H34" s="120"/>
      <c r="I34" s="120"/>
      <c r="J34" s="120"/>
      <c r="K34" s="120"/>
      <c r="L34" s="120"/>
      <c r="M34" s="120"/>
      <c r="N34" s="120"/>
      <c r="O34" s="120"/>
    </row>
    <row r="35" spans="1:15" ht="15" customHeight="1" x14ac:dyDescent="0.15">
      <c r="A35" s="100" t="s">
        <v>106</v>
      </c>
      <c r="B35" s="120">
        <v>2785</v>
      </c>
      <c r="C35" s="120">
        <v>3765</v>
      </c>
      <c r="D35" s="120">
        <v>2758</v>
      </c>
      <c r="E35" s="120">
        <v>4036</v>
      </c>
      <c r="F35" s="120">
        <v>3274</v>
      </c>
      <c r="G35" s="120">
        <v>3206</v>
      </c>
      <c r="H35" s="120">
        <v>3508</v>
      </c>
      <c r="I35" s="120">
        <v>4757</v>
      </c>
      <c r="J35" s="120">
        <v>3081</v>
      </c>
      <c r="K35" s="120">
        <v>6586</v>
      </c>
      <c r="L35" s="120">
        <v>5490</v>
      </c>
      <c r="M35" s="120">
        <v>3697</v>
      </c>
      <c r="N35" s="120">
        <v>2864</v>
      </c>
      <c r="O35" s="120">
        <v>3924</v>
      </c>
    </row>
    <row r="36" spans="1:15" ht="15" customHeight="1" x14ac:dyDescent="0.15">
      <c r="A36" s="101" t="s">
        <v>107</v>
      </c>
      <c r="B36" s="121">
        <v>4197</v>
      </c>
      <c r="C36" s="121">
        <v>4574</v>
      </c>
      <c r="D36" s="121">
        <v>4217</v>
      </c>
      <c r="E36" s="121">
        <v>4107</v>
      </c>
      <c r="F36" s="121">
        <v>3990</v>
      </c>
      <c r="G36" s="121">
        <v>4093</v>
      </c>
      <c r="H36" s="121">
        <v>4068</v>
      </c>
      <c r="I36" s="121">
        <v>3506</v>
      </c>
      <c r="J36" s="121">
        <v>3768</v>
      </c>
      <c r="K36" s="121">
        <v>4134</v>
      </c>
      <c r="L36" s="121">
        <v>5079</v>
      </c>
      <c r="M36" s="121">
        <v>5563</v>
      </c>
      <c r="N36" s="121">
        <v>5546</v>
      </c>
      <c r="O36" s="121">
        <v>5192</v>
      </c>
    </row>
    <row r="37" spans="1:15" ht="15" customHeight="1" x14ac:dyDescent="0.15">
      <c r="A37" s="100"/>
      <c r="B37" s="120"/>
      <c r="C37" s="120"/>
      <c r="D37" s="120"/>
      <c r="E37" s="120"/>
      <c r="F37" s="120"/>
      <c r="G37" s="120"/>
      <c r="H37" s="120"/>
      <c r="I37" s="120"/>
      <c r="J37" s="120"/>
      <c r="K37" s="120"/>
      <c r="L37" s="120"/>
      <c r="M37" s="120"/>
      <c r="N37" s="120"/>
      <c r="O37" s="120"/>
    </row>
    <row r="38" spans="1:15" ht="15" customHeight="1" x14ac:dyDescent="0.15">
      <c r="A38" s="100" t="s">
        <v>108</v>
      </c>
      <c r="B38" s="120">
        <v>123862</v>
      </c>
      <c r="C38" s="120">
        <v>115969</v>
      </c>
      <c r="D38" s="120">
        <v>125469</v>
      </c>
      <c r="E38" s="120">
        <v>131618</v>
      </c>
      <c r="F38" s="120">
        <v>135890</v>
      </c>
      <c r="G38" s="120">
        <v>135596</v>
      </c>
      <c r="H38" s="120">
        <v>130315</v>
      </c>
      <c r="I38" s="120">
        <v>132171</v>
      </c>
      <c r="J38" s="120">
        <v>140776</v>
      </c>
      <c r="K38" s="120">
        <v>160158</v>
      </c>
      <c r="L38" s="120">
        <v>170638</v>
      </c>
      <c r="M38" s="120">
        <v>172553</v>
      </c>
      <c r="N38" s="120">
        <v>183391</v>
      </c>
      <c r="O38" s="120">
        <v>185797.08499999999</v>
      </c>
    </row>
    <row r="39" spans="1:15" ht="15" customHeight="1" x14ac:dyDescent="0.15">
      <c r="A39" s="101" t="s">
        <v>109</v>
      </c>
      <c r="B39" s="121">
        <v>36663</v>
      </c>
      <c r="C39" s="121">
        <v>36839</v>
      </c>
      <c r="D39" s="121">
        <v>36949</v>
      </c>
      <c r="E39" s="121">
        <v>39870</v>
      </c>
      <c r="F39" s="121">
        <v>41419</v>
      </c>
      <c r="G39" s="121">
        <v>44984</v>
      </c>
      <c r="H39" s="121">
        <v>43833</v>
      </c>
      <c r="I39" s="121">
        <v>49086</v>
      </c>
      <c r="J39" s="121">
        <v>56979</v>
      </c>
      <c r="K39" s="121">
        <v>61741</v>
      </c>
      <c r="L39" s="121">
        <v>62975</v>
      </c>
      <c r="M39" s="121">
        <v>76771</v>
      </c>
      <c r="N39" s="121">
        <v>90563</v>
      </c>
      <c r="O39" s="121">
        <v>92318.111000000004</v>
      </c>
    </row>
    <row r="40" spans="1:15" ht="15" customHeight="1" x14ac:dyDescent="0.15">
      <c r="A40" s="100" t="s">
        <v>110</v>
      </c>
      <c r="B40" s="120">
        <v>33213</v>
      </c>
      <c r="C40" s="120">
        <v>33306</v>
      </c>
      <c r="D40" s="120">
        <v>33569</v>
      </c>
      <c r="E40" s="120">
        <v>36002</v>
      </c>
      <c r="F40" s="120">
        <v>37154</v>
      </c>
      <c r="G40" s="120">
        <v>40573</v>
      </c>
      <c r="H40" s="120">
        <v>40789</v>
      </c>
      <c r="I40" s="120">
        <v>46614</v>
      </c>
      <c r="J40" s="120">
        <v>54244</v>
      </c>
      <c r="K40" s="120">
        <v>58904</v>
      </c>
      <c r="L40" s="120">
        <v>55778</v>
      </c>
      <c r="M40" s="120">
        <v>68043</v>
      </c>
      <c r="N40" s="120">
        <v>76487</v>
      </c>
      <c r="O40" s="120">
        <v>83523.251000000004</v>
      </c>
    </row>
    <row r="41" spans="1:15" ht="15" customHeight="1" x14ac:dyDescent="0.15">
      <c r="A41" s="101" t="s">
        <v>111</v>
      </c>
      <c r="B41" s="112">
        <v>0.26814699770980122</v>
      </c>
      <c r="C41" s="112">
        <v>0.28719698123208837</v>
      </c>
      <c r="D41" s="112">
        <v>0.26754919581172892</v>
      </c>
      <c r="E41" s="112">
        <v>0.27353727336577777</v>
      </c>
      <c r="F41" s="112">
        <v>0.27341471733727279</v>
      </c>
      <c r="G41" s="112">
        <v>0.2992259518613728</v>
      </c>
      <c r="H41" s="112">
        <v>0.31300731897879058</v>
      </c>
      <c r="I41" s="112">
        <v>0.35268303209560065</v>
      </c>
      <c r="J41" s="112">
        <v>0.38532704906366211</v>
      </c>
      <c r="K41" s="112">
        <v>0.3677884026274314</v>
      </c>
      <c r="L41" s="112">
        <v>0.32687914961173709</v>
      </c>
      <c r="M41" s="112">
        <v>0.39433056044022835</v>
      </c>
      <c r="N41" s="112">
        <v>0.41699999999999998</v>
      </c>
      <c r="O41" s="112">
        <v>0.45</v>
      </c>
    </row>
    <row r="42" spans="1:15" ht="15" customHeight="1" x14ac:dyDescent="0.15">
      <c r="A42" s="100" t="s">
        <v>112</v>
      </c>
      <c r="B42" s="120">
        <v>39407</v>
      </c>
      <c r="C42" s="120">
        <v>33720</v>
      </c>
      <c r="D42" s="120">
        <v>32865</v>
      </c>
      <c r="E42" s="120">
        <v>34506</v>
      </c>
      <c r="F42" s="120">
        <v>34599</v>
      </c>
      <c r="G42" s="120">
        <v>34204</v>
      </c>
      <c r="H42" s="120">
        <v>31438</v>
      </c>
      <c r="I42" s="120">
        <v>26338</v>
      </c>
      <c r="J42" s="120">
        <v>21952</v>
      </c>
      <c r="K42" s="120">
        <v>30784</v>
      </c>
      <c r="L42" s="120">
        <v>43876</v>
      </c>
      <c r="M42" s="120">
        <v>35508</v>
      </c>
      <c r="N42" s="120">
        <v>28500</v>
      </c>
      <c r="O42" s="120">
        <v>29700</v>
      </c>
    </row>
    <row r="43" spans="1:15" ht="15" customHeight="1" x14ac:dyDescent="0.15">
      <c r="A43" s="101" t="s">
        <v>113</v>
      </c>
      <c r="B43" s="114">
        <v>1.1864886589253905</v>
      </c>
      <c r="C43" s="114">
        <v>1.0124458423280238</v>
      </c>
      <c r="D43" s="114">
        <v>0.97904635893924141</v>
      </c>
      <c r="E43" s="114">
        <v>0.9584496363634899</v>
      </c>
      <c r="F43" s="114">
        <v>0.93124300236759816</v>
      </c>
      <c r="G43" s="114">
        <v>0.84302700062744695</v>
      </c>
      <c r="H43" s="114">
        <v>0.77073615344309199</v>
      </c>
      <c r="I43" s="114">
        <v>0.56501722414071132</v>
      </c>
      <c r="J43" s="114">
        <v>0.4046965925019092</v>
      </c>
      <c r="K43" s="114">
        <v>0.52261643404199964</v>
      </c>
      <c r="L43" s="114">
        <v>0.78662413690492305</v>
      </c>
      <c r="M43" s="114">
        <v>0.52185463146425215</v>
      </c>
      <c r="N43" s="114">
        <v>0.37261561873804466</v>
      </c>
      <c r="O43" s="114">
        <v>0.35559703010123495</v>
      </c>
    </row>
    <row r="44" spans="1:15" ht="15" customHeight="1" x14ac:dyDescent="0.15">
      <c r="A44" s="100"/>
      <c r="B44" s="115"/>
      <c r="C44" s="115"/>
      <c r="D44" s="115"/>
      <c r="E44" s="115"/>
      <c r="F44" s="115"/>
      <c r="G44" s="115"/>
      <c r="H44" s="115"/>
      <c r="I44" s="115"/>
      <c r="J44" s="115"/>
      <c r="K44" s="115"/>
      <c r="L44" s="115"/>
      <c r="M44" s="115"/>
      <c r="N44" s="115"/>
      <c r="O44" s="115"/>
    </row>
    <row r="45" spans="1:15" ht="15" customHeight="1" x14ac:dyDescent="0.15">
      <c r="A45" s="48" t="s">
        <v>114</v>
      </c>
      <c r="B45" s="115">
        <v>25</v>
      </c>
      <c r="C45" s="115">
        <v>31.25</v>
      </c>
      <c r="D45" s="115">
        <v>37.5</v>
      </c>
      <c r="E45" s="115">
        <v>37.5</v>
      </c>
      <c r="F45" s="115">
        <v>37.5</v>
      </c>
      <c r="G45" s="115">
        <v>37.5</v>
      </c>
      <c r="H45" s="115">
        <v>50</v>
      </c>
      <c r="I45" s="115">
        <v>64</v>
      </c>
      <c r="J45" s="115">
        <v>74</v>
      </c>
      <c r="K45" s="115">
        <v>74</v>
      </c>
      <c r="L45" s="115">
        <v>70</v>
      </c>
      <c r="M45" s="115">
        <v>70</v>
      </c>
      <c r="N45" s="115">
        <v>100</v>
      </c>
      <c r="O45" s="115">
        <v>110</v>
      </c>
    </row>
    <row r="46" spans="1:15" ht="15" customHeight="1" x14ac:dyDescent="0.15">
      <c r="A46" s="102" t="s">
        <v>115</v>
      </c>
      <c r="B46" s="102">
        <v>1.248</v>
      </c>
      <c r="C46" s="102">
        <v>0.57399999999999995</v>
      </c>
      <c r="D46" s="102">
        <v>1.077</v>
      </c>
      <c r="E46" s="102">
        <v>0.71399999999999997</v>
      </c>
      <c r="F46" s="102">
        <v>0.37</v>
      </c>
      <c r="G46" s="102">
        <v>0.33600000000000002</v>
      </c>
      <c r="H46" s="102">
        <v>0.30399999999999999</v>
      </c>
      <c r="I46" s="102">
        <v>0.30099999999999999</v>
      </c>
      <c r="J46" s="102">
        <v>0.30299999999999999</v>
      </c>
      <c r="K46" s="102">
        <v>0.42399999999999999</v>
      </c>
      <c r="L46" s="102">
        <v>0.33400000000000002</v>
      </c>
      <c r="M46" s="102">
        <v>0.32400000000000001</v>
      </c>
      <c r="N46" s="102">
        <v>0.33100000000000002</v>
      </c>
      <c r="O46" s="102">
        <v>0.27800000000000002</v>
      </c>
    </row>
    <row r="47" spans="1:15" ht="15" customHeight="1" x14ac:dyDescent="0.15">
      <c r="A47" s="103" t="s">
        <v>116</v>
      </c>
      <c r="B47" s="122">
        <v>638</v>
      </c>
      <c r="C47" s="122">
        <v>786</v>
      </c>
      <c r="D47" s="122">
        <v>941</v>
      </c>
      <c r="E47" s="122">
        <v>941</v>
      </c>
      <c r="F47" s="122">
        <v>941</v>
      </c>
      <c r="G47" s="122">
        <v>914</v>
      </c>
      <c r="H47" s="122">
        <v>1210</v>
      </c>
      <c r="I47" s="122">
        <v>1542</v>
      </c>
      <c r="J47" s="122">
        <v>1783</v>
      </c>
      <c r="K47" s="122">
        <v>1925</v>
      </c>
      <c r="L47" s="122">
        <v>1821</v>
      </c>
      <c r="M47" s="122">
        <v>1823</v>
      </c>
      <c r="N47" s="122">
        <v>2605</v>
      </c>
      <c r="O47" s="122">
        <v>2867</v>
      </c>
    </row>
    <row r="48" spans="1:15" ht="15" customHeight="1" x14ac:dyDescent="0.15">
      <c r="A48" s="78" t="s">
        <v>140</v>
      </c>
      <c r="B48" s="109">
        <v>1285</v>
      </c>
      <c r="C48" s="109">
        <v>1540</v>
      </c>
      <c r="D48" s="109">
        <v>1430</v>
      </c>
      <c r="E48" s="109">
        <v>1285</v>
      </c>
      <c r="F48" s="109">
        <v>1405</v>
      </c>
      <c r="G48" s="109">
        <v>1355</v>
      </c>
      <c r="H48" s="109">
        <v>1570</v>
      </c>
      <c r="I48" s="109">
        <v>2061</v>
      </c>
      <c r="J48" s="109">
        <v>2512</v>
      </c>
      <c r="K48" s="109">
        <v>2154</v>
      </c>
      <c r="L48" s="109">
        <v>1696</v>
      </c>
      <c r="M48" s="109">
        <v>2204</v>
      </c>
      <c r="N48" s="109">
        <v>2172</v>
      </c>
      <c r="O48" s="109">
        <v>2280</v>
      </c>
    </row>
    <row r="49" spans="1:15" ht="15" customHeight="1" x14ac:dyDescent="0.15">
      <c r="A49" s="16" t="s">
        <v>117</v>
      </c>
      <c r="B49" s="123">
        <v>32764</v>
      </c>
      <c r="C49" s="123">
        <v>38650</v>
      </c>
      <c r="D49" s="123">
        <v>35888</v>
      </c>
      <c r="E49" s="123">
        <v>32249</v>
      </c>
      <c r="F49" s="123">
        <v>35260</v>
      </c>
      <c r="G49" s="123">
        <v>32931</v>
      </c>
      <c r="H49" s="123">
        <v>37842</v>
      </c>
      <c r="I49" s="123">
        <v>49675</v>
      </c>
      <c r="J49" s="123">
        <v>60545</v>
      </c>
      <c r="K49" s="123">
        <v>56039</v>
      </c>
      <c r="L49" s="123">
        <v>44143</v>
      </c>
      <c r="M49" s="123">
        <v>57402</v>
      </c>
      <c r="N49" s="123">
        <v>56597</v>
      </c>
      <c r="O49" s="123">
        <v>59443</v>
      </c>
    </row>
    <row r="50" spans="1:15" ht="1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4" orientation="landscape" r:id="rId1"/>
  <headerFooter>
    <oddFooter>&amp;C&amp;"Meiryo UI,標準"&amp;A</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8"/>
  <sheetViews>
    <sheetView topLeftCell="E1" zoomScaleNormal="100" workbookViewId="0"/>
  </sheetViews>
  <sheetFormatPr defaultColWidth="13.625" defaultRowHeight="15.75" x14ac:dyDescent="0.15"/>
  <cols>
    <col min="1" max="1" width="23" style="16" customWidth="1"/>
    <col min="2" max="8" width="12.375" style="22" customWidth="1"/>
    <col min="9" max="15" width="12.375" style="16" customWidth="1"/>
    <col min="16" max="16384" width="13.625" style="16"/>
  </cols>
  <sheetData>
    <row r="1" spans="1:16" ht="20.100000000000001" customHeight="1" x14ac:dyDescent="0.15">
      <c r="A1" s="19" t="s">
        <v>118</v>
      </c>
      <c r="B1" s="20"/>
      <c r="C1" s="20"/>
      <c r="D1" s="20"/>
      <c r="E1" s="20"/>
      <c r="F1" s="20"/>
      <c r="G1" s="20"/>
      <c r="H1" s="20"/>
      <c r="I1" s="21"/>
      <c r="J1" s="21"/>
      <c r="K1" s="21"/>
      <c r="L1" s="21"/>
      <c r="M1" s="21"/>
      <c r="N1" s="2"/>
      <c r="O1" s="2"/>
      <c r="P1" s="2"/>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370</v>
      </c>
      <c r="M24" s="24" t="s">
        <v>371</v>
      </c>
      <c r="N24" s="24" t="s">
        <v>376</v>
      </c>
      <c r="O24" s="24" t="s">
        <v>385</v>
      </c>
    </row>
    <row r="25" spans="1:15" ht="20.100000000000001" customHeight="1" x14ac:dyDescent="0.15">
      <c r="A25" s="25" t="s">
        <v>120</v>
      </c>
      <c r="B25" s="26">
        <v>140936</v>
      </c>
      <c r="C25" s="26">
        <v>141506</v>
      </c>
      <c r="D25" s="26">
        <v>151209</v>
      </c>
      <c r="E25" s="26">
        <v>158153</v>
      </c>
      <c r="F25" s="26">
        <v>180392</v>
      </c>
      <c r="G25" s="26">
        <v>168833</v>
      </c>
      <c r="H25" s="26">
        <v>168141</v>
      </c>
      <c r="I25" s="26">
        <v>168841</v>
      </c>
      <c r="J25" s="26">
        <v>170581</v>
      </c>
      <c r="K25" s="26">
        <v>182962</v>
      </c>
      <c r="L25" s="26">
        <v>202481</v>
      </c>
      <c r="M25" s="26">
        <v>199210</v>
      </c>
      <c r="N25" s="26">
        <v>223377</v>
      </c>
      <c r="O25" s="26">
        <v>228826</v>
      </c>
    </row>
    <row r="26" spans="1:15" ht="20.100000000000001" customHeight="1" x14ac:dyDescent="0.15">
      <c r="A26" s="27" t="s">
        <v>121</v>
      </c>
      <c r="B26" s="28">
        <v>-6.2460038445048119E-2</v>
      </c>
      <c r="C26" s="28">
        <v>4.0482379067190606E-3</v>
      </c>
      <c r="D26" s="28">
        <v>6.8568764390859321E-2</v>
      </c>
      <c r="E26" s="28">
        <v>4.591838178827997E-2</v>
      </c>
      <c r="F26" s="28">
        <v>0.14061991148038344</v>
      </c>
      <c r="G26" s="28">
        <v>-6.4078303709006912E-2</v>
      </c>
      <c r="H26" s="28">
        <v>-4.0959899030419472E-3</v>
      </c>
      <c r="I26" s="28">
        <v>4.199887518805249E-3</v>
      </c>
      <c r="J26" s="28">
        <v>1.0305987829502872E-2</v>
      </c>
      <c r="K26" s="28">
        <v>7.2578803220590002E-2</v>
      </c>
      <c r="L26" s="28">
        <v>0.10668239615981534</v>
      </c>
      <c r="M26" s="28">
        <v>-1.6152121523778873E-2</v>
      </c>
      <c r="N26" s="28">
        <v>0.12131437195400596</v>
      </c>
      <c r="O26" s="28">
        <v>2.4E-2</v>
      </c>
    </row>
    <row r="27" spans="1:15" ht="20.100000000000001" customHeight="1" x14ac:dyDescent="0.15">
      <c r="B27" s="17"/>
      <c r="C27" s="17"/>
      <c r="D27" s="17"/>
      <c r="E27" s="17"/>
      <c r="F27" s="17"/>
      <c r="G27" s="17"/>
      <c r="H27" s="17"/>
      <c r="I27" s="17"/>
      <c r="J27" s="17"/>
      <c r="K27" s="17"/>
      <c r="L27" s="17"/>
      <c r="M27" s="17"/>
    </row>
    <row r="28" spans="1:15" ht="20.100000000000001" customHeight="1" x14ac:dyDescent="0.15">
      <c r="B28" s="17"/>
      <c r="C28" s="17"/>
      <c r="D28" s="17"/>
      <c r="E28" s="17"/>
      <c r="F28" s="17"/>
      <c r="G28" s="17"/>
      <c r="H28" s="17"/>
      <c r="I28" s="17"/>
      <c r="J28" s="17"/>
      <c r="K28" s="17"/>
      <c r="L28" s="17"/>
      <c r="M28" s="17"/>
    </row>
  </sheetData>
  <phoneticPr fontId="2"/>
  <printOptions horizontalCentered="1" verticalCentered="1"/>
  <pageMargins left="0.39370078740157483" right="0.39370078740157483" top="0.59055118110236227" bottom="0.59055118110236227" header="0.31496062992125984" footer="0.31496062992125984"/>
  <pageSetup paperSize="9" scale="61"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0"/>
  <sheetViews>
    <sheetView topLeftCell="A7" zoomScaleNormal="100" workbookViewId="0"/>
  </sheetViews>
  <sheetFormatPr defaultColWidth="13.625" defaultRowHeight="15.75" x14ac:dyDescent="0.15"/>
  <cols>
    <col min="1" max="1" width="24.5" style="16" customWidth="1"/>
    <col min="2" max="8" width="12.625" style="22" customWidth="1"/>
    <col min="9" max="14" width="12.625" style="16" customWidth="1"/>
    <col min="15" max="15" width="13.625" style="16"/>
    <col min="16" max="16" width="5" style="16" customWidth="1"/>
    <col min="17" max="16384" width="13.625" style="16"/>
  </cols>
  <sheetData>
    <row r="1" spans="1:16" ht="20.100000000000001" customHeight="1" x14ac:dyDescent="0.15">
      <c r="A1" s="19" t="s">
        <v>122</v>
      </c>
      <c r="B1" s="20"/>
      <c r="C1" s="20"/>
      <c r="D1" s="20"/>
      <c r="E1" s="20"/>
      <c r="F1" s="20"/>
      <c r="G1" s="20"/>
      <c r="H1" s="20"/>
      <c r="I1" s="21"/>
      <c r="J1" s="21"/>
      <c r="K1" s="21"/>
      <c r="L1" s="21"/>
      <c r="M1" s="21"/>
      <c r="N1" s="21"/>
      <c r="O1" s="21"/>
      <c r="P1" s="21"/>
    </row>
    <row r="2" spans="1:16" ht="20.100000000000001" customHeight="1" x14ac:dyDescent="0.15">
      <c r="B2" s="17"/>
      <c r="C2" s="17"/>
      <c r="D2" s="17"/>
      <c r="E2" s="17"/>
      <c r="F2" s="17"/>
      <c r="G2" s="17"/>
      <c r="H2" s="17"/>
      <c r="I2" s="17"/>
      <c r="J2" s="17"/>
      <c r="K2" s="17"/>
      <c r="L2" s="17"/>
      <c r="M2" s="17"/>
      <c r="N2" s="17"/>
    </row>
    <row r="3" spans="1:16" ht="20.100000000000001" customHeight="1" x14ac:dyDescent="0.15">
      <c r="B3" s="17"/>
      <c r="C3" s="17"/>
      <c r="D3" s="17"/>
      <c r="E3" s="17"/>
      <c r="F3" s="17"/>
      <c r="G3" s="17"/>
      <c r="H3" s="17"/>
      <c r="I3" s="17"/>
      <c r="J3" s="17"/>
      <c r="K3" s="17"/>
      <c r="L3" s="17"/>
      <c r="M3" s="17"/>
      <c r="N3" s="17"/>
    </row>
    <row r="4" spans="1:16" ht="20.100000000000001" customHeight="1" x14ac:dyDescent="0.15">
      <c r="B4" s="17"/>
      <c r="C4" s="17"/>
      <c r="D4" s="17"/>
      <c r="E4" s="17"/>
      <c r="F4" s="17"/>
      <c r="G4" s="17"/>
      <c r="H4" s="17"/>
      <c r="I4" s="17"/>
      <c r="J4" s="17"/>
      <c r="K4" s="17"/>
      <c r="L4" s="17"/>
      <c r="M4" s="17"/>
      <c r="N4" s="17"/>
    </row>
    <row r="5" spans="1:16" ht="20.100000000000001" customHeight="1" x14ac:dyDescent="0.15">
      <c r="B5" s="17"/>
      <c r="C5" s="17"/>
      <c r="D5" s="17"/>
      <c r="E5" s="17"/>
      <c r="F5" s="17"/>
      <c r="G5" s="17"/>
      <c r="H5" s="17"/>
      <c r="I5" s="17"/>
      <c r="J5" s="17"/>
      <c r="K5" s="17"/>
      <c r="L5" s="17"/>
      <c r="M5" s="17"/>
      <c r="N5" s="17"/>
    </row>
    <row r="6" spans="1:16" ht="20.100000000000001" customHeight="1" x14ac:dyDescent="0.15">
      <c r="B6" s="17"/>
      <c r="C6" s="17"/>
      <c r="D6" s="17"/>
      <c r="E6" s="17"/>
      <c r="F6" s="17"/>
      <c r="G6" s="17"/>
      <c r="H6" s="17"/>
      <c r="I6" s="17"/>
      <c r="J6" s="17"/>
      <c r="K6" s="17"/>
      <c r="L6" s="17"/>
      <c r="M6" s="17"/>
      <c r="N6" s="17"/>
    </row>
    <row r="7" spans="1:16" ht="20.100000000000001" customHeight="1" x14ac:dyDescent="0.15">
      <c r="B7" s="17"/>
      <c r="C7" s="17"/>
      <c r="D7" s="17"/>
      <c r="E7" s="17"/>
      <c r="F7" s="17"/>
      <c r="G7" s="17"/>
      <c r="H7" s="17"/>
      <c r="I7" s="17"/>
      <c r="J7" s="17"/>
      <c r="K7" s="17"/>
      <c r="L7" s="17"/>
      <c r="M7" s="17"/>
      <c r="N7" s="17"/>
    </row>
    <row r="8" spans="1:16" ht="20.100000000000001" customHeight="1" x14ac:dyDescent="0.15">
      <c r="B8" s="17"/>
      <c r="C8" s="17"/>
      <c r="D8" s="17"/>
      <c r="E8" s="17"/>
      <c r="F8" s="17"/>
      <c r="G8" s="17"/>
      <c r="H8" s="17"/>
      <c r="I8" s="17"/>
      <c r="J8" s="17"/>
      <c r="K8" s="17"/>
      <c r="L8" s="17"/>
      <c r="M8" s="17"/>
      <c r="N8" s="17"/>
    </row>
    <row r="9" spans="1:16" ht="20.100000000000001" customHeight="1" x14ac:dyDescent="0.15">
      <c r="B9" s="17"/>
      <c r="C9" s="17"/>
      <c r="D9" s="17"/>
      <c r="E9" s="17"/>
      <c r="F9" s="17"/>
      <c r="G9" s="17"/>
      <c r="H9" s="17"/>
      <c r="I9" s="17"/>
      <c r="J9" s="17"/>
      <c r="K9" s="17"/>
      <c r="L9" s="17"/>
      <c r="M9" s="17"/>
      <c r="N9" s="17"/>
    </row>
    <row r="10" spans="1:16" ht="20.100000000000001" customHeight="1" x14ac:dyDescent="0.15">
      <c r="B10" s="17"/>
      <c r="C10" s="17"/>
      <c r="D10" s="17"/>
      <c r="E10" s="17"/>
      <c r="F10" s="17"/>
      <c r="G10" s="17"/>
      <c r="H10" s="17"/>
      <c r="I10" s="17"/>
      <c r="J10" s="17"/>
      <c r="K10" s="17"/>
      <c r="L10" s="17"/>
      <c r="M10" s="17"/>
      <c r="N10" s="17"/>
    </row>
    <row r="11" spans="1:16" ht="20.100000000000001" customHeight="1" x14ac:dyDescent="0.15">
      <c r="B11" s="17"/>
      <c r="C11" s="17"/>
      <c r="D11" s="17"/>
      <c r="E11" s="17"/>
      <c r="F11" s="17"/>
      <c r="G11" s="17"/>
      <c r="H11" s="17"/>
      <c r="I11" s="17"/>
      <c r="J11" s="17"/>
      <c r="K11" s="17"/>
      <c r="L11" s="17"/>
      <c r="M11" s="17"/>
      <c r="N11" s="17"/>
    </row>
    <row r="12" spans="1:16" ht="20.100000000000001" customHeight="1" x14ac:dyDescent="0.15">
      <c r="B12" s="17"/>
      <c r="C12" s="17"/>
      <c r="D12" s="17"/>
      <c r="E12" s="17"/>
      <c r="F12" s="17"/>
      <c r="G12" s="17"/>
      <c r="H12" s="17"/>
      <c r="I12" s="17"/>
      <c r="J12" s="17"/>
      <c r="K12" s="17"/>
      <c r="L12" s="17"/>
      <c r="M12" s="17"/>
      <c r="N12" s="17"/>
    </row>
    <row r="13" spans="1:16" ht="20.100000000000001" customHeight="1" x14ac:dyDescent="0.15">
      <c r="B13" s="17"/>
      <c r="C13" s="17"/>
      <c r="D13" s="17"/>
      <c r="E13" s="17"/>
      <c r="F13" s="17"/>
      <c r="G13" s="17"/>
      <c r="H13" s="17"/>
      <c r="I13" s="17"/>
      <c r="J13" s="17"/>
      <c r="K13" s="17"/>
      <c r="L13" s="17"/>
      <c r="M13" s="17"/>
      <c r="N13" s="17"/>
    </row>
    <row r="14" spans="1:16" ht="20.100000000000001" customHeight="1" x14ac:dyDescent="0.15">
      <c r="B14" s="17"/>
      <c r="C14" s="17"/>
      <c r="D14" s="17"/>
      <c r="E14" s="17"/>
      <c r="F14" s="17"/>
      <c r="G14" s="17"/>
      <c r="H14" s="17"/>
      <c r="I14" s="17"/>
      <c r="J14" s="17"/>
      <c r="K14" s="17"/>
      <c r="L14" s="17"/>
      <c r="M14" s="17"/>
      <c r="N14" s="17"/>
    </row>
    <row r="15" spans="1:16" ht="20.100000000000001" customHeight="1" x14ac:dyDescent="0.15">
      <c r="B15" s="17"/>
      <c r="C15" s="17"/>
      <c r="D15" s="17"/>
      <c r="E15" s="17"/>
      <c r="F15" s="17"/>
      <c r="G15" s="17"/>
      <c r="H15" s="17"/>
      <c r="I15" s="17"/>
      <c r="J15" s="17"/>
      <c r="K15" s="17"/>
      <c r="L15" s="17"/>
      <c r="M15" s="17"/>
      <c r="N15" s="17"/>
    </row>
    <row r="16" spans="1:16" ht="20.100000000000001" customHeight="1" x14ac:dyDescent="0.15">
      <c r="B16" s="17"/>
      <c r="C16" s="17"/>
      <c r="D16" s="17"/>
      <c r="E16" s="17"/>
      <c r="F16" s="17"/>
      <c r="G16" s="17"/>
      <c r="H16" s="17"/>
      <c r="I16" s="17"/>
      <c r="J16" s="17"/>
      <c r="K16" s="17"/>
      <c r="L16" s="17"/>
      <c r="M16" s="17"/>
      <c r="N16" s="17"/>
    </row>
    <row r="17" spans="1:15" ht="20.100000000000001" customHeight="1" x14ac:dyDescent="0.15">
      <c r="B17" s="17"/>
      <c r="C17" s="17"/>
      <c r="D17" s="17"/>
      <c r="E17" s="17"/>
      <c r="F17" s="17"/>
      <c r="G17" s="17"/>
      <c r="H17" s="17"/>
      <c r="I17" s="17"/>
      <c r="J17" s="17"/>
      <c r="K17" s="17"/>
      <c r="L17" s="17"/>
      <c r="M17" s="17"/>
      <c r="N17" s="17"/>
    </row>
    <row r="18" spans="1:15" ht="20.100000000000001" customHeight="1" x14ac:dyDescent="0.15">
      <c r="B18" s="17"/>
      <c r="C18" s="17"/>
      <c r="D18" s="17"/>
      <c r="E18" s="17"/>
      <c r="F18" s="17"/>
      <c r="G18" s="17"/>
      <c r="H18" s="17"/>
      <c r="I18" s="17"/>
      <c r="J18" s="17"/>
      <c r="K18" s="17"/>
      <c r="L18" s="17"/>
      <c r="M18" s="17"/>
      <c r="N18" s="17"/>
    </row>
    <row r="19" spans="1:15" ht="20.100000000000001" customHeight="1" x14ac:dyDescent="0.15">
      <c r="B19" s="17"/>
      <c r="C19" s="17"/>
      <c r="D19" s="17"/>
      <c r="E19" s="17"/>
      <c r="F19" s="17"/>
      <c r="G19" s="17"/>
      <c r="H19" s="17"/>
      <c r="I19" s="17"/>
      <c r="J19" s="17"/>
      <c r="K19" s="17"/>
      <c r="L19" s="17"/>
      <c r="M19" s="17"/>
      <c r="N19" s="17"/>
    </row>
    <row r="20" spans="1:15" ht="20.100000000000001" customHeight="1" x14ac:dyDescent="0.15">
      <c r="B20" s="17"/>
      <c r="C20" s="17"/>
      <c r="D20" s="17"/>
      <c r="E20" s="17"/>
      <c r="F20" s="17"/>
      <c r="G20" s="17"/>
      <c r="H20" s="17"/>
      <c r="I20" s="17"/>
      <c r="J20" s="17"/>
      <c r="K20" s="17"/>
      <c r="L20" s="17"/>
      <c r="M20" s="17"/>
      <c r="N20" s="17"/>
    </row>
    <row r="21" spans="1:15" ht="20.100000000000001" customHeight="1" x14ac:dyDescent="0.15">
      <c r="B21" s="17"/>
      <c r="C21" s="17"/>
      <c r="D21" s="17"/>
      <c r="E21" s="17"/>
      <c r="F21" s="17"/>
      <c r="G21" s="17"/>
      <c r="H21" s="17"/>
      <c r="I21" s="17"/>
      <c r="J21" s="17"/>
      <c r="K21" s="17"/>
      <c r="L21" s="17"/>
      <c r="M21" s="17"/>
      <c r="N21" s="17"/>
    </row>
    <row r="22" spans="1:15" ht="20.100000000000001" customHeight="1" x14ac:dyDescent="0.15">
      <c r="B22" s="17"/>
      <c r="C22" s="17"/>
      <c r="D22" s="17"/>
      <c r="E22" s="17"/>
      <c r="F22" s="17"/>
      <c r="G22" s="17"/>
      <c r="H22" s="17"/>
      <c r="I22" s="17"/>
      <c r="J22" s="17"/>
      <c r="K22" s="17"/>
      <c r="L22" s="17"/>
      <c r="M22" s="17"/>
      <c r="N22" s="17"/>
    </row>
    <row r="23" spans="1:15" ht="20.100000000000001" customHeight="1" x14ac:dyDescent="0.15">
      <c r="B23" s="17"/>
      <c r="C23" s="17"/>
      <c r="D23" s="17"/>
      <c r="E23" s="17"/>
      <c r="F23" s="17"/>
      <c r="G23" s="17"/>
      <c r="H23" s="17"/>
      <c r="I23" s="17"/>
      <c r="J23" s="17"/>
      <c r="K23" s="17"/>
      <c r="L23" s="17"/>
      <c r="M23" s="17"/>
      <c r="N23" s="17"/>
    </row>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370</v>
      </c>
      <c r="M24" s="24" t="s">
        <v>372</v>
      </c>
      <c r="N24" s="24" t="s">
        <v>376</v>
      </c>
      <c r="O24" s="24" t="s">
        <v>385</v>
      </c>
    </row>
    <row r="25" spans="1:15" ht="20.100000000000001" customHeight="1" x14ac:dyDescent="0.15">
      <c r="A25" s="27" t="s">
        <v>363</v>
      </c>
      <c r="B25" s="29">
        <v>775277</v>
      </c>
      <c r="C25" s="29">
        <v>819020</v>
      </c>
      <c r="D25" s="29">
        <v>841246</v>
      </c>
      <c r="E25" s="29">
        <v>893002</v>
      </c>
      <c r="F25" s="29">
        <v>987254</v>
      </c>
      <c r="G25" s="29">
        <v>880470</v>
      </c>
      <c r="H25" s="29">
        <v>920537</v>
      </c>
      <c r="I25" s="29">
        <v>974137</v>
      </c>
      <c r="J25" s="29">
        <v>946396</v>
      </c>
      <c r="K25" s="29">
        <v>952936</v>
      </c>
      <c r="L25" s="29">
        <v>883687</v>
      </c>
      <c r="M25" s="29">
        <v>812164</v>
      </c>
      <c r="N25" s="29">
        <v>865909</v>
      </c>
      <c r="O25" s="29">
        <v>860828</v>
      </c>
    </row>
    <row r="26" spans="1:15" ht="20.100000000000001" customHeight="1" x14ac:dyDescent="0.15">
      <c r="A26" s="27" t="s">
        <v>123</v>
      </c>
      <c r="B26" s="30">
        <v>-0.25397752532202217</v>
      </c>
      <c r="C26" s="30">
        <v>5.6422414182285795E-2</v>
      </c>
      <c r="D26" s="30">
        <v>2.7137310444189496E-2</v>
      </c>
      <c r="E26" s="30">
        <v>6.1523026558224246E-2</v>
      </c>
      <c r="F26" s="30">
        <v>0.1055451163603216</v>
      </c>
      <c r="G26" s="30">
        <v>-0.10816264102247246</v>
      </c>
      <c r="H26" s="30">
        <v>4.5506377275773106E-2</v>
      </c>
      <c r="I26" s="30">
        <v>5.8226882786894973E-2</v>
      </c>
      <c r="J26" s="30">
        <v>-2.847751394311071E-2</v>
      </c>
      <c r="K26" s="30">
        <v>6.9104265022252864E-3</v>
      </c>
      <c r="L26" s="30">
        <v>-7.2669098449423805E-2</v>
      </c>
      <c r="M26" s="30">
        <v>-8.0937028608545791E-2</v>
      </c>
      <c r="N26" s="30">
        <v>6.6175058239468898E-2</v>
      </c>
      <c r="O26" s="30">
        <v>-5.7999999999999996E-3</v>
      </c>
    </row>
    <row r="27" spans="1:15" ht="20.100000000000001" customHeight="1" x14ac:dyDescent="0.15">
      <c r="A27" s="27" t="s">
        <v>124</v>
      </c>
      <c r="B27" s="29">
        <v>67754.985000000001</v>
      </c>
      <c r="C27" s="29">
        <v>73875.989000000001</v>
      </c>
      <c r="D27" s="29">
        <v>75748.179000000004</v>
      </c>
      <c r="E27" s="29">
        <v>79413.475999999995</v>
      </c>
      <c r="F27" s="29">
        <v>87312.664000000004</v>
      </c>
      <c r="G27" s="29">
        <v>74006.845000000001</v>
      </c>
      <c r="H27" s="29">
        <v>75591.786999999997</v>
      </c>
      <c r="I27" s="29">
        <v>78704.957999999999</v>
      </c>
      <c r="J27" s="29">
        <v>75829</v>
      </c>
      <c r="K27" s="29">
        <v>76573</v>
      </c>
      <c r="L27" s="29">
        <v>73106.558999999994</v>
      </c>
      <c r="M27" s="29">
        <v>66299</v>
      </c>
      <c r="N27" s="29">
        <v>71161.061000000002</v>
      </c>
      <c r="O27" s="29">
        <v>68651.232000000004</v>
      </c>
    </row>
    <row r="28" spans="1:15" ht="20.100000000000001" customHeight="1" x14ac:dyDescent="0.15">
      <c r="A28" s="27" t="s">
        <v>123</v>
      </c>
      <c r="B28" s="30">
        <v>-0.21528954941836048</v>
      </c>
      <c r="C28" s="30">
        <v>9.0340275331770817E-2</v>
      </c>
      <c r="D28" s="30">
        <v>2.5342334164893572E-2</v>
      </c>
      <c r="E28" s="30">
        <v>4.8387922302396191E-2</v>
      </c>
      <c r="F28" s="30">
        <v>9.9469112773756335E-2</v>
      </c>
      <c r="G28" s="30">
        <v>-0.15239277317205663</v>
      </c>
      <c r="H28" s="30">
        <v>2.1416154140877098E-2</v>
      </c>
      <c r="I28" s="30">
        <v>4.1183984709873445E-2</v>
      </c>
      <c r="J28" s="30">
        <v>-3.6541001648206173E-2</v>
      </c>
      <c r="K28" s="30">
        <v>9.8115496709703098E-3</v>
      </c>
      <c r="L28" s="30">
        <v>-4.5263995298157798E-2</v>
      </c>
      <c r="M28" s="30">
        <v>-9.3118306936043838E-2</v>
      </c>
      <c r="N28" s="30">
        <v>7.3335359507684883E-2</v>
      </c>
      <c r="O28" s="30">
        <v>-3.5200000000000002E-2</v>
      </c>
    </row>
    <row r="29" spans="1:15" ht="20.100000000000001" customHeight="1" x14ac:dyDescent="0.15">
      <c r="A29" s="16" t="s">
        <v>125</v>
      </c>
      <c r="B29" s="17"/>
      <c r="C29" s="17"/>
      <c r="D29" s="17"/>
      <c r="E29" s="17"/>
      <c r="F29" s="17"/>
      <c r="G29" s="17"/>
      <c r="H29" s="17"/>
      <c r="I29" s="17"/>
      <c r="J29" s="17"/>
      <c r="K29" s="17"/>
      <c r="L29" s="17"/>
      <c r="M29" s="17"/>
      <c r="N29" s="17"/>
    </row>
    <row r="30" spans="1:15" ht="20.100000000000001" customHeight="1" x14ac:dyDescent="0.15">
      <c r="B30" s="17"/>
      <c r="C30" s="17"/>
      <c r="D30" s="17"/>
      <c r="E30" s="17"/>
      <c r="F30" s="17"/>
      <c r="G30" s="17"/>
      <c r="H30" s="17"/>
      <c r="I30" s="17"/>
      <c r="J30" s="17"/>
      <c r="K30" s="17"/>
      <c r="L30" s="17"/>
      <c r="M30" s="17"/>
      <c r="N30" s="17"/>
    </row>
  </sheetData>
  <phoneticPr fontId="2"/>
  <printOptions horizontalCentered="1" verticalCentered="1"/>
  <pageMargins left="0.39370078740157483" right="0.39370078740157483" top="0.59055118110236227" bottom="0.59055118110236227" header="0.31496062992125984" footer="0.31496062992125984"/>
  <pageSetup paperSize="9" scale="61" orientation="landscape"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08"/>
  <sheetViews>
    <sheetView view="pageBreakPreview" topLeftCell="D1" zoomScaleNormal="100" zoomScaleSheetLayoutView="100" workbookViewId="0"/>
  </sheetViews>
  <sheetFormatPr defaultColWidth="13.625" defaultRowHeight="15.75" x14ac:dyDescent="0.15"/>
  <cols>
    <col min="1" max="1" width="20.375" style="16" customWidth="1"/>
    <col min="2" max="8" width="12.375" style="22" customWidth="1"/>
    <col min="9" max="15" width="12.375" style="16" customWidth="1"/>
    <col min="16" max="16" width="8.875" style="16" customWidth="1"/>
    <col min="17" max="16384" width="13.625" style="16"/>
  </cols>
  <sheetData>
    <row r="1" spans="1:16" ht="20.100000000000001" customHeight="1" x14ac:dyDescent="0.15">
      <c r="A1" s="19" t="s">
        <v>355</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372</v>
      </c>
      <c r="N24" s="24" t="s">
        <v>376</v>
      </c>
      <c r="O24" s="24" t="s">
        <v>385</v>
      </c>
    </row>
    <row r="25" spans="1:15" ht="20.100000000000001" customHeight="1" x14ac:dyDescent="0.15">
      <c r="A25" s="25" t="s">
        <v>120</v>
      </c>
      <c r="B25" s="26">
        <v>140936</v>
      </c>
      <c r="C25" s="26">
        <v>141506</v>
      </c>
      <c r="D25" s="26">
        <v>151209</v>
      </c>
      <c r="E25" s="26">
        <v>158153</v>
      </c>
      <c r="F25" s="26">
        <v>180392</v>
      </c>
      <c r="G25" s="26">
        <v>168833</v>
      </c>
      <c r="H25" s="26">
        <v>168141</v>
      </c>
      <c r="I25" s="26">
        <v>168841</v>
      </c>
      <c r="J25" s="26">
        <v>170581</v>
      </c>
      <c r="K25" s="26">
        <v>182962</v>
      </c>
      <c r="L25" s="26">
        <v>202481</v>
      </c>
      <c r="M25" s="26">
        <v>199210</v>
      </c>
      <c r="N25" s="26">
        <v>223377</v>
      </c>
      <c r="O25" s="26">
        <v>228826</v>
      </c>
    </row>
    <row r="26" spans="1:15" ht="20.100000000000001" customHeight="1" x14ac:dyDescent="0.15">
      <c r="A26" s="25" t="s">
        <v>82</v>
      </c>
      <c r="B26" s="26">
        <v>104325</v>
      </c>
      <c r="C26" s="26">
        <v>102345</v>
      </c>
      <c r="D26" s="26">
        <v>113189</v>
      </c>
      <c r="E26" s="26">
        <v>119121</v>
      </c>
      <c r="F26" s="26">
        <v>137693</v>
      </c>
      <c r="G26" s="26">
        <v>131657</v>
      </c>
      <c r="H26" s="26">
        <v>127452</v>
      </c>
      <c r="I26" s="26">
        <v>125201</v>
      </c>
      <c r="J26" s="26">
        <v>127946</v>
      </c>
      <c r="K26" s="26">
        <v>139289</v>
      </c>
      <c r="L26" s="26">
        <v>151442</v>
      </c>
      <c r="M26" s="26">
        <v>148328</v>
      </c>
      <c r="N26" s="85">
        <v>160210</v>
      </c>
      <c r="O26" s="85">
        <v>170399</v>
      </c>
    </row>
    <row r="27" spans="1:15" ht="20.100000000000001" customHeight="1" x14ac:dyDescent="0.15">
      <c r="A27" s="25" t="s">
        <v>126</v>
      </c>
      <c r="B27" s="26">
        <v>36610</v>
      </c>
      <c r="C27" s="26">
        <v>39161</v>
      </c>
      <c r="D27" s="26">
        <v>38020</v>
      </c>
      <c r="E27" s="26">
        <v>39031</v>
      </c>
      <c r="F27" s="26">
        <v>42699</v>
      </c>
      <c r="G27" s="26">
        <v>37175</v>
      </c>
      <c r="H27" s="26">
        <v>40689</v>
      </c>
      <c r="I27" s="26">
        <v>43640</v>
      </c>
      <c r="J27" s="26">
        <v>42635</v>
      </c>
      <c r="K27" s="26">
        <v>43673</v>
      </c>
      <c r="L27" s="26">
        <v>51038</v>
      </c>
      <c r="M27" s="26">
        <v>50881</v>
      </c>
      <c r="N27" s="26">
        <v>63167</v>
      </c>
      <c r="O27" s="26">
        <v>58427</v>
      </c>
    </row>
    <row r="28" spans="1:15" ht="20.100000000000001" customHeight="1" x14ac:dyDescent="0.15">
      <c r="A28" s="25" t="s">
        <v>88</v>
      </c>
      <c r="B28" s="31">
        <v>0.25976610680814916</v>
      </c>
      <c r="C28" s="31">
        <v>0.27674514869148631</v>
      </c>
      <c r="D28" s="31">
        <v>0.25144110292263971</v>
      </c>
      <c r="E28" s="31">
        <v>0.24679803334732547</v>
      </c>
      <c r="F28" s="31">
        <v>0.23670075616870509</v>
      </c>
      <c r="G28" s="31">
        <v>0.22019057671897954</v>
      </c>
      <c r="H28" s="31">
        <v>0.24199467159532959</v>
      </c>
      <c r="I28" s="31">
        <v>0.258468148529237</v>
      </c>
      <c r="J28" s="31">
        <v>0.24994296432359159</v>
      </c>
      <c r="K28" s="84">
        <v>0.23869978809969394</v>
      </c>
      <c r="L28" s="84">
        <v>0.25206507067192424</v>
      </c>
      <c r="M28" s="84">
        <v>0.25541765742608447</v>
      </c>
      <c r="N28" s="84">
        <v>0.2827820232163562</v>
      </c>
      <c r="O28" s="84">
        <v>0.2553351239515998</v>
      </c>
    </row>
    <row r="29" spans="1:15" ht="20.100000000000001" customHeight="1" x14ac:dyDescent="0.15">
      <c r="A29" s="16" t="s">
        <v>127</v>
      </c>
      <c r="B29" s="17"/>
      <c r="C29" s="17"/>
      <c r="D29" s="17"/>
      <c r="E29" s="17"/>
      <c r="F29" s="17"/>
      <c r="G29" s="17"/>
      <c r="H29" s="17"/>
      <c r="I29" s="17"/>
      <c r="J29" s="17"/>
      <c r="K29" s="17"/>
      <c r="L29" s="17"/>
      <c r="M29" s="17"/>
      <c r="N29" s="17"/>
    </row>
    <row r="30" spans="1:15" ht="20.100000000000001" customHeight="1" x14ac:dyDescent="0.15"/>
    <row r="31" spans="1:15" ht="19.5" customHeight="1" x14ac:dyDescent="0.15"/>
    <row r="32" spans="1:15"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3" orientation="landscape"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2"/>
  <sheetViews>
    <sheetView topLeftCell="D10" zoomScaleNormal="100" workbookViewId="0"/>
  </sheetViews>
  <sheetFormatPr defaultColWidth="13.625" defaultRowHeight="15.75" x14ac:dyDescent="0.15"/>
  <cols>
    <col min="1" max="1" width="21.5" style="16" customWidth="1"/>
    <col min="2" max="8" width="12.375" style="22" customWidth="1"/>
    <col min="9" max="15" width="12.375" style="16" customWidth="1"/>
    <col min="16" max="16" width="4.875" style="16" customWidth="1"/>
    <col min="17" max="16384" width="13.625" style="16"/>
  </cols>
  <sheetData>
    <row r="1" spans="1:16" ht="20.100000000000001" customHeight="1" x14ac:dyDescent="0.15">
      <c r="A1" s="19" t="s">
        <v>8</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372</v>
      </c>
      <c r="N24" s="24" t="s">
        <v>376</v>
      </c>
      <c r="O24" s="24" t="s">
        <v>385</v>
      </c>
    </row>
    <row r="25" spans="1:15" ht="20.100000000000001" customHeight="1" x14ac:dyDescent="0.15">
      <c r="A25" s="38" t="s">
        <v>128</v>
      </c>
      <c r="B25" s="26">
        <v>140936</v>
      </c>
      <c r="C25" s="26">
        <v>141506</v>
      </c>
      <c r="D25" s="26">
        <v>151209</v>
      </c>
      <c r="E25" s="26">
        <v>158153</v>
      </c>
      <c r="F25" s="26">
        <v>180392</v>
      </c>
      <c r="G25" s="26">
        <v>168833</v>
      </c>
      <c r="H25" s="26">
        <v>168141</v>
      </c>
      <c r="I25" s="26">
        <v>168841</v>
      </c>
      <c r="J25" s="26">
        <v>170581</v>
      </c>
      <c r="K25" s="26">
        <v>182962</v>
      </c>
      <c r="L25" s="26">
        <v>202481</v>
      </c>
      <c r="M25" s="26">
        <v>199210</v>
      </c>
      <c r="N25" s="26">
        <v>223377</v>
      </c>
      <c r="O25" s="26">
        <v>228826</v>
      </c>
    </row>
    <row r="26" spans="1:15" ht="20.100000000000001" customHeight="1" x14ac:dyDescent="0.15">
      <c r="A26" s="38" t="s">
        <v>126</v>
      </c>
      <c r="B26" s="26">
        <v>36610</v>
      </c>
      <c r="C26" s="26">
        <v>39161</v>
      </c>
      <c r="D26" s="26">
        <v>38020</v>
      </c>
      <c r="E26" s="26">
        <v>39031</v>
      </c>
      <c r="F26" s="26">
        <v>42699</v>
      </c>
      <c r="G26" s="26">
        <v>37175</v>
      </c>
      <c r="H26" s="26">
        <v>40689</v>
      </c>
      <c r="I26" s="26">
        <v>43640</v>
      </c>
      <c r="J26" s="26">
        <v>42635</v>
      </c>
      <c r="K26" s="26">
        <v>43673</v>
      </c>
      <c r="L26" s="26">
        <v>51038</v>
      </c>
      <c r="M26" s="26">
        <v>50881</v>
      </c>
      <c r="N26" s="26">
        <v>63167</v>
      </c>
      <c r="O26" s="26">
        <v>58427</v>
      </c>
    </row>
    <row r="27" spans="1:15" ht="20.100000000000001" customHeight="1" x14ac:dyDescent="0.15">
      <c r="A27" s="38" t="s">
        <v>83</v>
      </c>
      <c r="B27" s="26">
        <v>33600</v>
      </c>
      <c r="C27" s="26">
        <v>34812</v>
      </c>
      <c r="D27" s="26">
        <v>33477</v>
      </c>
      <c r="E27" s="26">
        <v>34327</v>
      </c>
      <c r="F27" s="26">
        <v>39121</v>
      </c>
      <c r="G27" s="26">
        <v>33722</v>
      </c>
      <c r="H27" s="26">
        <v>35102</v>
      </c>
      <c r="I27" s="26">
        <v>35108</v>
      </c>
      <c r="J27" s="26">
        <v>35116</v>
      </c>
      <c r="K27" s="26">
        <v>37940</v>
      </c>
      <c r="L27" s="26">
        <v>42653</v>
      </c>
      <c r="M27" s="26">
        <v>42102</v>
      </c>
      <c r="N27" s="26">
        <v>45805</v>
      </c>
      <c r="O27" s="26">
        <v>48570</v>
      </c>
    </row>
    <row r="28" spans="1:15" ht="20.100000000000001" customHeight="1" x14ac:dyDescent="0.15">
      <c r="A28" s="90" t="s">
        <v>129</v>
      </c>
      <c r="B28" s="30">
        <v>0.2384087753750396</v>
      </c>
      <c r="C28" s="30">
        <v>0.24600990375559359</v>
      </c>
      <c r="D28" s="30">
        <v>0.22140000375636831</v>
      </c>
      <c r="E28" s="30">
        <v>0.21705514981287793</v>
      </c>
      <c r="F28" s="30">
        <v>0.21686990726635966</v>
      </c>
      <c r="G28" s="30">
        <v>0.19974070418663073</v>
      </c>
      <c r="H28" s="30">
        <v>0.20876856595706991</v>
      </c>
      <c r="I28" s="30">
        <v>0.20792593525844516</v>
      </c>
      <c r="J28" s="30">
        <v>0.20599999999999999</v>
      </c>
      <c r="K28" s="30">
        <v>0.20736499303840775</v>
      </c>
      <c r="L28" s="30">
        <v>0.21065444716292284</v>
      </c>
      <c r="M28" s="30">
        <v>0.21129999999999999</v>
      </c>
      <c r="N28" s="30">
        <v>0.20505692170635292</v>
      </c>
      <c r="O28" s="30">
        <v>0.21225942758716795</v>
      </c>
    </row>
    <row r="29" spans="1:15" ht="20.100000000000001" customHeight="1" x14ac:dyDescent="0.15">
      <c r="A29" s="38" t="s">
        <v>84</v>
      </c>
      <c r="B29" s="26">
        <v>3010</v>
      </c>
      <c r="C29" s="26">
        <v>4349</v>
      </c>
      <c r="D29" s="26">
        <v>4542</v>
      </c>
      <c r="E29" s="26">
        <v>4703</v>
      </c>
      <c r="F29" s="26">
        <v>3577</v>
      </c>
      <c r="G29" s="26">
        <v>3452</v>
      </c>
      <c r="H29" s="26">
        <v>5586</v>
      </c>
      <c r="I29" s="26">
        <v>8532</v>
      </c>
      <c r="J29" s="26">
        <v>7519</v>
      </c>
      <c r="K29" s="26">
        <v>5733</v>
      </c>
      <c r="L29" s="26">
        <v>8384</v>
      </c>
      <c r="M29" s="26">
        <v>8779</v>
      </c>
      <c r="N29" s="26">
        <v>17361</v>
      </c>
      <c r="O29" s="26">
        <v>9856</v>
      </c>
    </row>
    <row r="30" spans="1:15" ht="20.100000000000001" customHeight="1" x14ac:dyDescent="0.15">
      <c r="A30" s="38" t="s">
        <v>90</v>
      </c>
      <c r="B30" s="31">
        <v>2.1357331433109524E-2</v>
      </c>
      <c r="C30" s="31">
        <v>3.0735244935892712E-2</v>
      </c>
      <c r="D30" s="31">
        <v>3.0041099166271411E-2</v>
      </c>
      <c r="E30" s="31">
        <v>2.9742883534447515E-2</v>
      </c>
      <c r="F30" s="31">
        <v>1.9830848902345433E-2</v>
      </c>
      <c r="G30" s="31">
        <v>2.0449872532348808E-2</v>
      </c>
      <c r="H30" s="31">
        <v>3.3226105638259652E-2</v>
      </c>
      <c r="I30" s="31">
        <v>5.0533100379889458E-2</v>
      </c>
      <c r="J30" s="31">
        <v>4.4078575332897857E-2</v>
      </c>
      <c r="K30" s="84">
        <v>3.1334795061286183E-2</v>
      </c>
      <c r="L30" s="84">
        <v>4.1410623509001397E-2</v>
      </c>
      <c r="M30" s="84">
        <v>4.4070637446888931E-2</v>
      </c>
      <c r="N30" s="84">
        <v>7.7720624773365207E-2</v>
      </c>
      <c r="O30" s="84">
        <v>4.3075696364431822E-2</v>
      </c>
    </row>
    <row r="31" spans="1:15" ht="20.100000000000001" customHeight="1" x14ac:dyDescent="0.15">
      <c r="A31" s="16" t="s">
        <v>130</v>
      </c>
      <c r="B31" s="17"/>
      <c r="C31" s="17"/>
      <c r="D31" s="17"/>
      <c r="E31" s="17"/>
      <c r="F31" s="17"/>
      <c r="G31" s="17"/>
      <c r="H31" s="17"/>
      <c r="I31" s="17"/>
      <c r="J31" s="17"/>
      <c r="K31" s="17"/>
      <c r="L31" s="17"/>
      <c r="M31" s="17"/>
      <c r="N31" s="17"/>
    </row>
    <row r="32" spans="1:15" ht="20.100000000000001" customHeight="1" x14ac:dyDescent="0.15">
      <c r="A32" s="16" t="s">
        <v>131</v>
      </c>
      <c r="B32" s="17"/>
      <c r="C32" s="17"/>
      <c r="D32" s="17"/>
      <c r="E32" s="17"/>
      <c r="F32" s="17"/>
      <c r="G32" s="17"/>
      <c r="H32" s="17"/>
      <c r="I32" s="17"/>
      <c r="J32" s="17"/>
      <c r="K32" s="17"/>
      <c r="L32" s="17"/>
      <c r="M32" s="17"/>
      <c r="N32" s="17"/>
    </row>
  </sheetData>
  <phoneticPr fontId="2"/>
  <printOptions horizontalCentered="1" verticalCentered="1"/>
  <pageMargins left="0.39370078740157483" right="0.39370078740157483" top="0.59055118110236227" bottom="0.59055118110236227" header="0.31496062992125984" footer="0.31496062992125984"/>
  <pageSetup paperSize="9" scale="64" orientation="landscape"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09"/>
  <sheetViews>
    <sheetView topLeftCell="A4" zoomScaleNormal="100" workbookViewId="0"/>
  </sheetViews>
  <sheetFormatPr defaultColWidth="13.625" defaultRowHeight="15.75" x14ac:dyDescent="0.15"/>
  <cols>
    <col min="1" max="1" width="21" style="16" customWidth="1"/>
    <col min="2" max="8" width="12.375" style="22" customWidth="1"/>
    <col min="9" max="15" width="12.375" style="16" customWidth="1"/>
    <col min="16" max="16" width="7.875" style="16" customWidth="1"/>
    <col min="17" max="16384" width="13.625" style="16"/>
  </cols>
  <sheetData>
    <row r="1" spans="1:16" ht="20.100000000000001" customHeight="1" x14ac:dyDescent="0.15">
      <c r="A1" s="19" t="s">
        <v>10</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s="32" customFormat="1"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372</v>
      </c>
      <c r="N24" s="24" t="s">
        <v>376</v>
      </c>
      <c r="O24" s="24" t="s">
        <v>385</v>
      </c>
    </row>
    <row r="25" spans="1:15" ht="20.100000000000001" customHeight="1" x14ac:dyDescent="0.15">
      <c r="A25" s="25" t="s">
        <v>128</v>
      </c>
      <c r="B25" s="26">
        <v>140936</v>
      </c>
      <c r="C25" s="26">
        <v>141506</v>
      </c>
      <c r="D25" s="26">
        <v>151209</v>
      </c>
      <c r="E25" s="26">
        <v>158153</v>
      </c>
      <c r="F25" s="26">
        <v>180392</v>
      </c>
      <c r="G25" s="26">
        <v>168833</v>
      </c>
      <c r="H25" s="26">
        <v>168141</v>
      </c>
      <c r="I25" s="26">
        <v>168841</v>
      </c>
      <c r="J25" s="26">
        <v>170581</v>
      </c>
      <c r="K25" s="26">
        <v>182962</v>
      </c>
      <c r="L25" s="26">
        <v>202481</v>
      </c>
      <c r="M25" s="26">
        <v>199210</v>
      </c>
      <c r="N25" s="26">
        <v>223377</v>
      </c>
      <c r="O25" s="26">
        <v>228826</v>
      </c>
    </row>
    <row r="26" spans="1:15" ht="20.100000000000001" customHeight="1" x14ac:dyDescent="0.15">
      <c r="A26" s="25" t="s">
        <v>84</v>
      </c>
      <c r="B26" s="26">
        <v>3010</v>
      </c>
      <c r="C26" s="26">
        <v>4349</v>
      </c>
      <c r="D26" s="26">
        <v>4542</v>
      </c>
      <c r="E26" s="26">
        <v>4703</v>
      </c>
      <c r="F26" s="26">
        <v>3577</v>
      </c>
      <c r="G26" s="26">
        <v>3452</v>
      </c>
      <c r="H26" s="26">
        <v>5586</v>
      </c>
      <c r="I26" s="26">
        <v>8532</v>
      </c>
      <c r="J26" s="26">
        <v>7519</v>
      </c>
      <c r="K26" s="26">
        <v>5733</v>
      </c>
      <c r="L26" s="26">
        <v>8384</v>
      </c>
      <c r="M26" s="26">
        <v>8779</v>
      </c>
      <c r="N26" s="26">
        <v>17361</v>
      </c>
      <c r="O26" s="26">
        <v>9856</v>
      </c>
    </row>
    <row r="27" spans="1:15" ht="20.100000000000001" customHeight="1" x14ac:dyDescent="0.15">
      <c r="A27" s="25" t="s">
        <v>132</v>
      </c>
      <c r="B27" s="26">
        <v>871</v>
      </c>
      <c r="C27" s="26">
        <v>982</v>
      </c>
      <c r="D27" s="26">
        <v>1045</v>
      </c>
      <c r="E27" s="26">
        <v>1834</v>
      </c>
      <c r="F27" s="26">
        <v>2193</v>
      </c>
      <c r="G27" s="26">
        <v>1911</v>
      </c>
      <c r="H27" s="26">
        <v>1239</v>
      </c>
      <c r="I27" s="26">
        <v>1197</v>
      </c>
      <c r="J27" s="26">
        <v>1666</v>
      </c>
      <c r="K27" s="26">
        <v>1506</v>
      </c>
      <c r="L27" s="26">
        <v>1380</v>
      </c>
      <c r="M27" s="26">
        <v>1693</v>
      </c>
      <c r="N27" s="26">
        <v>1661</v>
      </c>
      <c r="O27" s="26">
        <v>3388</v>
      </c>
    </row>
    <row r="28" spans="1:15" ht="20.100000000000001" customHeight="1" x14ac:dyDescent="0.15">
      <c r="A28" s="25" t="s">
        <v>133</v>
      </c>
      <c r="B28" s="26">
        <v>1062</v>
      </c>
      <c r="C28" s="26">
        <v>957</v>
      </c>
      <c r="D28" s="26">
        <v>987</v>
      </c>
      <c r="E28" s="26">
        <v>869</v>
      </c>
      <c r="F28" s="26">
        <v>745</v>
      </c>
      <c r="G28" s="26">
        <v>716</v>
      </c>
      <c r="H28" s="26">
        <v>1544</v>
      </c>
      <c r="I28" s="26">
        <v>695</v>
      </c>
      <c r="J28" s="26">
        <v>424</v>
      </c>
      <c r="K28" s="26">
        <v>401</v>
      </c>
      <c r="L28" s="26">
        <v>656</v>
      </c>
      <c r="M28" s="26">
        <v>537</v>
      </c>
      <c r="N28" s="26">
        <v>298</v>
      </c>
      <c r="O28" s="26">
        <v>236</v>
      </c>
    </row>
    <row r="29" spans="1:15" ht="20.100000000000001" customHeight="1" x14ac:dyDescent="0.15">
      <c r="A29" s="25" t="s">
        <v>85</v>
      </c>
      <c r="B29" s="26">
        <v>2819</v>
      </c>
      <c r="C29" s="26">
        <v>4373</v>
      </c>
      <c r="D29" s="26">
        <v>4600</v>
      </c>
      <c r="E29" s="26">
        <v>5669</v>
      </c>
      <c r="F29" s="26">
        <v>5025</v>
      </c>
      <c r="G29" s="26">
        <v>4648</v>
      </c>
      <c r="H29" s="26">
        <v>5281</v>
      </c>
      <c r="I29" s="26">
        <v>9033</v>
      </c>
      <c r="J29" s="26">
        <v>8760</v>
      </c>
      <c r="K29" s="26">
        <v>6838</v>
      </c>
      <c r="L29" s="26">
        <v>9108</v>
      </c>
      <c r="M29" s="26">
        <v>9935</v>
      </c>
      <c r="N29" s="26">
        <v>18725</v>
      </c>
      <c r="O29" s="26">
        <v>13008</v>
      </c>
    </row>
    <row r="30" spans="1:15" ht="20.100000000000001" customHeight="1" x14ac:dyDescent="0.15">
      <c r="A30" s="25" t="s">
        <v>91</v>
      </c>
      <c r="B30" s="31">
        <v>2.0002287415057152E-2</v>
      </c>
      <c r="C30" s="31">
        <v>3.090915161925821E-2</v>
      </c>
      <c r="D30" s="31">
        <v>3.0425875610773583E-2</v>
      </c>
      <c r="E30" s="31">
        <v>3.5845681598094578E-2</v>
      </c>
      <c r="F30" s="31">
        <v>2.7858946228533518E-2</v>
      </c>
      <c r="G30" s="31">
        <v>2.7531071098812757E-2</v>
      </c>
      <c r="H30" s="31">
        <v>3.1411340674641186E-2</v>
      </c>
      <c r="I30" s="31">
        <v>5.3503313647285861E-2</v>
      </c>
      <c r="J30" s="31">
        <v>5.1356771417898212E-2</v>
      </c>
      <c r="K30" s="84">
        <v>3.7374536963742301E-2</v>
      </c>
      <c r="L30" s="84">
        <v>4.4985955667902158E-2</v>
      </c>
      <c r="M30" s="84">
        <v>4.9873068142120634E-2</v>
      </c>
      <c r="N30" s="84">
        <v>8.3826893547679485E-2</v>
      </c>
      <c r="O30" s="84">
        <v>5.6850231871506486E-2</v>
      </c>
    </row>
    <row r="31" spans="1:15" ht="20.100000000000001" customHeight="1" x14ac:dyDescent="0.15">
      <c r="A31" s="16" t="s">
        <v>134</v>
      </c>
    </row>
    <row r="32" spans="1:15" ht="20.100000000000001"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3" orientation="landscape"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9"/>
  <sheetViews>
    <sheetView topLeftCell="A16" zoomScaleNormal="100" workbookViewId="0"/>
  </sheetViews>
  <sheetFormatPr defaultColWidth="13.625" defaultRowHeight="15.75" x14ac:dyDescent="0.15"/>
  <cols>
    <col min="1" max="1" width="21.5" style="16" customWidth="1"/>
    <col min="2" max="8" width="12.375" style="22" customWidth="1"/>
    <col min="9" max="15" width="12.375" style="16" customWidth="1"/>
    <col min="16" max="16" width="4.875" style="16" customWidth="1"/>
    <col min="17" max="16384" width="13.625" style="16"/>
  </cols>
  <sheetData>
    <row r="1" spans="1:16" ht="20.100000000000001" customHeight="1" x14ac:dyDescent="0.15">
      <c r="A1" s="19" t="s">
        <v>12</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372</v>
      </c>
      <c r="N24" s="24" t="s">
        <v>376</v>
      </c>
      <c r="O24" s="24" t="s">
        <v>385</v>
      </c>
    </row>
    <row r="25" spans="1:15" ht="20.100000000000001" customHeight="1" x14ac:dyDescent="0.15">
      <c r="A25" s="38" t="s">
        <v>128</v>
      </c>
      <c r="B25" s="26">
        <v>140936</v>
      </c>
      <c r="C25" s="26">
        <v>141506</v>
      </c>
      <c r="D25" s="26">
        <v>151209</v>
      </c>
      <c r="E25" s="26">
        <v>158153</v>
      </c>
      <c r="F25" s="26">
        <v>180392</v>
      </c>
      <c r="G25" s="26">
        <v>168833</v>
      </c>
      <c r="H25" s="26">
        <v>168141</v>
      </c>
      <c r="I25" s="26">
        <v>168841</v>
      </c>
      <c r="J25" s="26">
        <v>170581</v>
      </c>
      <c r="K25" s="26">
        <v>182962</v>
      </c>
      <c r="L25" s="26">
        <v>202481</v>
      </c>
      <c r="M25" s="26">
        <v>199210</v>
      </c>
      <c r="N25" s="26">
        <v>223377</v>
      </c>
      <c r="O25" s="26">
        <v>228826</v>
      </c>
    </row>
    <row r="26" spans="1:15" ht="20.100000000000001" customHeight="1" x14ac:dyDescent="0.15">
      <c r="A26" s="38" t="s">
        <v>87</v>
      </c>
      <c r="B26" s="26">
        <v>511</v>
      </c>
      <c r="C26" s="26">
        <v>1375</v>
      </c>
      <c r="D26" s="26">
        <v>874</v>
      </c>
      <c r="E26" s="26">
        <v>1318</v>
      </c>
      <c r="F26" s="26">
        <v>2546</v>
      </c>
      <c r="G26" s="26">
        <v>2736</v>
      </c>
      <c r="H26" s="26">
        <v>3988</v>
      </c>
      <c r="I26" s="26">
        <v>5132</v>
      </c>
      <c r="J26" s="26">
        <v>5895</v>
      </c>
      <c r="K26" s="26">
        <v>4402</v>
      </c>
      <c r="L26" s="26">
        <v>5447</v>
      </c>
      <c r="M26" s="26">
        <v>5620</v>
      </c>
      <c r="N26" s="26">
        <v>7872</v>
      </c>
      <c r="O26" s="26">
        <v>10325</v>
      </c>
    </row>
    <row r="27" spans="1:15" ht="20.100000000000001" customHeight="1" x14ac:dyDescent="0.15">
      <c r="A27" s="38" t="s">
        <v>92</v>
      </c>
      <c r="B27" s="31">
        <v>3.6318159751810289E-3</v>
      </c>
      <c r="C27" s="31">
        <v>9.7204359433292753E-3</v>
      </c>
      <c r="D27" s="31">
        <v>5.7810177483111555E-3</v>
      </c>
      <c r="E27" s="31">
        <v>8.3366764526847086E-3</v>
      </c>
      <c r="F27" s="31">
        <v>1.411584985534973E-2</v>
      </c>
      <c r="G27" s="31">
        <v>1.6207797811409665E-2</v>
      </c>
      <c r="H27" s="31">
        <v>2.3720562093856399E-2</v>
      </c>
      <c r="I27" s="31">
        <v>3.0400863890606013E-2</v>
      </c>
      <c r="J27" s="31">
        <v>3.4561061014300648E-2</v>
      </c>
      <c r="K27" s="84">
        <v>2.4061341022459177E-2</v>
      </c>
      <c r="L27" s="84">
        <v>2.6904396966936115E-2</v>
      </c>
      <c r="M27" s="84">
        <v>2.8213015172308106E-2</v>
      </c>
      <c r="N27" s="84">
        <v>3.5240870814810837E-2</v>
      </c>
      <c r="O27" s="84">
        <v>4.5123927301921572E-2</v>
      </c>
    </row>
    <row r="28" spans="1:15" ht="20.100000000000001" customHeight="1" x14ac:dyDescent="0.15">
      <c r="A28" s="16" t="s">
        <v>135</v>
      </c>
      <c r="B28" s="33"/>
      <c r="C28" s="33"/>
      <c r="D28" s="33"/>
      <c r="E28" s="33"/>
      <c r="F28" s="33"/>
      <c r="G28" s="33"/>
      <c r="H28" s="33"/>
      <c r="I28" s="33"/>
      <c r="J28" s="33"/>
      <c r="K28" s="33"/>
      <c r="L28" s="33"/>
      <c r="M28" s="33"/>
      <c r="N28" s="33"/>
    </row>
    <row r="29" spans="1:15" ht="20.100000000000001" customHeight="1" x14ac:dyDescent="0.15">
      <c r="B29" s="33"/>
      <c r="C29" s="33"/>
      <c r="D29" s="33"/>
      <c r="E29" s="33"/>
      <c r="F29" s="33"/>
      <c r="G29" s="33"/>
      <c r="H29" s="33"/>
      <c r="I29" s="33"/>
      <c r="J29" s="33"/>
      <c r="K29" s="33"/>
      <c r="L29" s="33"/>
      <c r="M29" s="33"/>
      <c r="N29" s="33"/>
    </row>
  </sheetData>
  <phoneticPr fontId="2"/>
  <printOptions horizontalCentered="1" verticalCentered="1"/>
  <pageMargins left="0.39370078740157483" right="0.39370078740157483" top="0.59055118110236227" bottom="0.59055118110236227" header="0.31496062992125984" footer="0.31496062992125984"/>
  <pageSetup paperSize="9" scale="64" orientation="landscape"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9"/>
  <sheetViews>
    <sheetView topLeftCell="E1" zoomScaleNormal="100" workbookViewId="0"/>
  </sheetViews>
  <sheetFormatPr defaultColWidth="13.625" defaultRowHeight="15.75" x14ac:dyDescent="0.15"/>
  <cols>
    <col min="1" max="1" width="22" style="16" customWidth="1"/>
    <col min="2" max="8" width="12.375" style="22" customWidth="1"/>
    <col min="9" max="15" width="12.375" style="16" customWidth="1"/>
    <col min="16" max="16" width="6" style="16" customWidth="1"/>
    <col min="17" max="16384" width="13.625" style="16"/>
  </cols>
  <sheetData>
    <row r="1" spans="1:16" ht="20.100000000000001" customHeight="1" x14ac:dyDescent="0.15">
      <c r="A1" s="19" t="s">
        <v>14</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38" t="s">
        <v>378</v>
      </c>
      <c r="B25" s="26">
        <v>511</v>
      </c>
      <c r="C25" s="26">
        <v>1375</v>
      </c>
      <c r="D25" s="26">
        <v>874</v>
      </c>
      <c r="E25" s="26">
        <v>1318</v>
      </c>
      <c r="F25" s="26">
        <v>2546</v>
      </c>
      <c r="G25" s="26">
        <v>2736</v>
      </c>
      <c r="H25" s="26">
        <v>3988</v>
      </c>
      <c r="I25" s="26">
        <v>5132</v>
      </c>
      <c r="J25" s="26">
        <v>5895</v>
      </c>
      <c r="K25" s="26">
        <v>4402</v>
      </c>
      <c r="L25" s="26">
        <v>5447</v>
      </c>
      <c r="M25" s="26">
        <v>5620</v>
      </c>
      <c r="N25" s="26">
        <v>7872</v>
      </c>
      <c r="O25" s="26">
        <v>10325</v>
      </c>
    </row>
    <row r="26" spans="1:15" ht="20.100000000000001" customHeight="1" x14ac:dyDescent="0.15">
      <c r="A26" s="38" t="s">
        <v>110</v>
      </c>
      <c r="B26" s="34">
        <v>33213</v>
      </c>
      <c r="C26" s="34">
        <v>33306</v>
      </c>
      <c r="D26" s="34">
        <v>33569</v>
      </c>
      <c r="E26" s="34">
        <v>36002</v>
      </c>
      <c r="F26" s="34">
        <v>37154</v>
      </c>
      <c r="G26" s="34">
        <v>40573</v>
      </c>
      <c r="H26" s="34">
        <v>40789</v>
      </c>
      <c r="I26" s="34">
        <v>46614</v>
      </c>
      <c r="J26" s="34">
        <v>54244</v>
      </c>
      <c r="K26" s="34">
        <v>58904</v>
      </c>
      <c r="L26" s="34">
        <v>55778</v>
      </c>
      <c r="M26" s="34">
        <v>68043</v>
      </c>
      <c r="N26" s="34">
        <v>76487</v>
      </c>
      <c r="O26" s="34">
        <v>83523.251000000004</v>
      </c>
    </row>
    <row r="27" spans="1:15" ht="20.100000000000001" customHeight="1" x14ac:dyDescent="0.15">
      <c r="A27" s="91" t="s">
        <v>93</v>
      </c>
      <c r="B27" s="31">
        <v>1.5814223906584622E-2</v>
      </c>
      <c r="C27" s="31">
        <v>4.1356496227202777E-2</v>
      </c>
      <c r="D27" s="31">
        <v>2.6142510742346376E-2</v>
      </c>
      <c r="E27" s="31">
        <v>3.7902445341773908E-2</v>
      </c>
      <c r="F27" s="31">
        <v>6.9614456034235578E-2</v>
      </c>
      <c r="G27" s="31">
        <v>7.0409664658681009E-2</v>
      </c>
      <c r="H27" s="31">
        <v>9.8039375944794005E-2</v>
      </c>
      <c r="I27" s="31">
        <v>0.11745281457050248</v>
      </c>
      <c r="J27" s="31">
        <v>0.1169050755685991</v>
      </c>
      <c r="K27" s="84">
        <v>7.7814390071850467E-2</v>
      </c>
      <c r="L27" s="84">
        <v>9.5003874132812957E-2</v>
      </c>
      <c r="M27" s="84">
        <v>9.0999999999999998E-2</v>
      </c>
      <c r="N27" s="84">
        <v>0.1089458566013284</v>
      </c>
      <c r="O27" s="84">
        <v>0.12906108965063667</v>
      </c>
    </row>
    <row r="28" spans="1:15" ht="20.100000000000001" customHeight="1" x14ac:dyDescent="0.15">
      <c r="A28" s="16" t="s">
        <v>136</v>
      </c>
    </row>
    <row r="29" spans="1:15" ht="20.100000000000001" customHeight="1" x14ac:dyDescent="0.15">
      <c r="A29" s="16" t="s">
        <v>137</v>
      </c>
      <c r="B29" s="16"/>
      <c r="C29" s="16"/>
      <c r="D29" s="16"/>
      <c r="E29" s="16"/>
      <c r="F29" s="16"/>
      <c r="G29" s="16"/>
      <c r="H29" s="16"/>
    </row>
  </sheetData>
  <phoneticPr fontId="2"/>
  <printOptions horizontalCentered="1" verticalCentered="1"/>
  <pageMargins left="0.39370078740157483" right="0.39370078740157483" top="0.59055118110236227" bottom="0.59055118110236227" header="0.31496062992125984" footer="0.31496062992125984"/>
  <pageSetup paperSize="9" scale="63" orientation="landscape"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29"/>
  <sheetViews>
    <sheetView topLeftCell="J16" zoomScaleNormal="100" workbookViewId="0"/>
  </sheetViews>
  <sheetFormatPr defaultColWidth="13.625" defaultRowHeight="15.75" x14ac:dyDescent="0.15"/>
  <cols>
    <col min="1" max="1" width="25.5" style="16" customWidth="1"/>
    <col min="2" max="8" width="12.375" style="22" customWidth="1"/>
    <col min="9" max="15" width="12.375" style="16" customWidth="1"/>
    <col min="16" max="16" width="9.5" style="16" customWidth="1"/>
    <col min="17" max="16384" width="13.625" style="16"/>
  </cols>
  <sheetData>
    <row r="1" spans="1:16" ht="20.100000000000001" customHeight="1" x14ac:dyDescent="0.15">
      <c r="A1" s="19" t="s">
        <v>16</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25" t="s">
        <v>85</v>
      </c>
      <c r="B25" s="26">
        <v>2819</v>
      </c>
      <c r="C25" s="26">
        <v>4373</v>
      </c>
      <c r="D25" s="26">
        <v>4600</v>
      </c>
      <c r="E25" s="26">
        <v>5669</v>
      </c>
      <c r="F25" s="26">
        <v>5025</v>
      </c>
      <c r="G25" s="26">
        <v>4648</v>
      </c>
      <c r="H25" s="26">
        <v>5281</v>
      </c>
      <c r="I25" s="26">
        <v>9033</v>
      </c>
      <c r="J25" s="26">
        <v>8760</v>
      </c>
      <c r="K25" s="26">
        <v>6838</v>
      </c>
      <c r="L25" s="26">
        <v>9108</v>
      </c>
      <c r="M25" s="26">
        <v>9935</v>
      </c>
      <c r="N25" s="26">
        <v>18725</v>
      </c>
      <c r="O25" s="26">
        <v>13008</v>
      </c>
    </row>
    <row r="26" spans="1:15" ht="20.100000000000001" customHeight="1" x14ac:dyDescent="0.15">
      <c r="A26" s="25" t="s">
        <v>108</v>
      </c>
      <c r="B26" s="26">
        <v>123862</v>
      </c>
      <c r="C26" s="26">
        <v>115969</v>
      </c>
      <c r="D26" s="26">
        <v>125469</v>
      </c>
      <c r="E26" s="26">
        <v>131618</v>
      </c>
      <c r="F26" s="26">
        <v>135890</v>
      </c>
      <c r="G26" s="26">
        <v>135596</v>
      </c>
      <c r="H26" s="26">
        <v>130315</v>
      </c>
      <c r="I26" s="26">
        <v>132171</v>
      </c>
      <c r="J26" s="26">
        <v>140776</v>
      </c>
      <c r="K26" s="26">
        <v>160158</v>
      </c>
      <c r="L26" s="26">
        <v>170638</v>
      </c>
      <c r="M26" s="26">
        <v>172553</v>
      </c>
      <c r="N26" s="26">
        <v>183391</v>
      </c>
      <c r="O26" s="26">
        <v>185797.08499999999</v>
      </c>
    </row>
    <row r="27" spans="1:15" ht="20.100000000000001" customHeight="1" x14ac:dyDescent="0.15">
      <c r="A27" s="25" t="s">
        <v>94</v>
      </c>
      <c r="B27" s="31">
        <v>2.2648109461103617E-2</v>
      </c>
      <c r="C27" s="31">
        <v>3.6474270058697446E-2</v>
      </c>
      <c r="D27" s="31">
        <v>3.8110511007917319E-2</v>
      </c>
      <c r="E27" s="31">
        <v>4.410245262528649E-2</v>
      </c>
      <c r="F27" s="31">
        <v>3.7572902565169729E-2</v>
      </c>
      <c r="G27" s="31">
        <v>3.4242253509381329E-2</v>
      </c>
      <c r="H27" s="31">
        <v>3.9724164924688651E-2</v>
      </c>
      <c r="I27" s="31">
        <v>6.8830893086711059E-2</v>
      </c>
      <c r="J27" s="31">
        <v>6.4192089993134541E-2</v>
      </c>
      <c r="K27" s="84">
        <v>4.5445991498619664E-2</v>
      </c>
      <c r="L27" s="84">
        <v>5.5072021620543143E-2</v>
      </c>
      <c r="M27" s="84">
        <v>5.8000000000000003E-2</v>
      </c>
      <c r="N27" s="84">
        <v>0.10521620944770424</v>
      </c>
      <c r="O27" s="84">
        <v>7.0472693797831762E-2</v>
      </c>
    </row>
    <row r="28" spans="1:15" ht="20.100000000000001" customHeight="1" x14ac:dyDescent="0.15">
      <c r="A28" s="16" t="s">
        <v>138</v>
      </c>
    </row>
    <row r="29" spans="1:15" ht="20.100000000000001"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0" orientation="landscape"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9"/>
  <sheetViews>
    <sheetView topLeftCell="A10" zoomScaleNormal="100" workbookViewId="0"/>
  </sheetViews>
  <sheetFormatPr defaultColWidth="13.625" defaultRowHeight="15.75" x14ac:dyDescent="0.15"/>
  <cols>
    <col min="1" max="1" width="23.5" style="16" customWidth="1"/>
    <col min="2" max="8" width="12.375" style="22" customWidth="1"/>
    <col min="9" max="15" width="12.375" style="16" customWidth="1"/>
    <col min="16" max="16" width="8.875" style="16" customWidth="1"/>
    <col min="17" max="16384" width="13.625" style="16"/>
  </cols>
  <sheetData>
    <row r="1" spans="1:16" ht="20.100000000000001" customHeight="1" x14ac:dyDescent="0.15">
      <c r="A1" s="19" t="s">
        <v>143</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38" t="s">
        <v>379</v>
      </c>
      <c r="B25" s="35">
        <v>20.035187214655984</v>
      </c>
      <c r="C25" s="35">
        <v>54.412434679397307</v>
      </c>
      <c r="D25" s="35">
        <v>34.83037979146183</v>
      </c>
      <c r="E25" s="35">
        <v>52.534720828748618</v>
      </c>
      <c r="F25" s="35">
        <v>101.46320418608575</v>
      </c>
      <c r="G25" s="35">
        <v>111.69767926371777</v>
      </c>
      <c r="H25" s="35">
        <v>164.67406976751676</v>
      </c>
      <c r="I25" s="35">
        <v>212.95751491489017</v>
      </c>
      <c r="J25" s="35">
        <v>244.59886893089867</v>
      </c>
      <c r="K25" s="83">
        <v>174.55215698489826</v>
      </c>
      <c r="L25" s="83">
        <v>209.32087729872978</v>
      </c>
      <c r="M25" s="83">
        <v>215.82958751993232</v>
      </c>
      <c r="N25" s="83">
        <v>302.18</v>
      </c>
      <c r="O25" s="83">
        <v>396.0957021098651</v>
      </c>
    </row>
    <row r="26" spans="1:15" ht="20.100000000000001" customHeight="1" x14ac:dyDescent="0.15">
      <c r="A26" s="38" t="s">
        <v>140</v>
      </c>
      <c r="B26" s="34">
        <v>1285</v>
      </c>
      <c r="C26" s="34">
        <v>1540</v>
      </c>
      <c r="D26" s="34">
        <v>1430</v>
      </c>
      <c r="E26" s="34">
        <v>1285</v>
      </c>
      <c r="F26" s="34">
        <v>1405</v>
      </c>
      <c r="G26" s="34">
        <v>1355</v>
      </c>
      <c r="H26" s="34">
        <v>1570</v>
      </c>
      <c r="I26" s="34">
        <v>2061</v>
      </c>
      <c r="J26" s="34">
        <v>2512</v>
      </c>
      <c r="K26" s="26">
        <v>2154</v>
      </c>
      <c r="L26" s="26">
        <v>1696</v>
      </c>
      <c r="M26" s="26">
        <v>2204</v>
      </c>
      <c r="N26" s="26">
        <v>2172</v>
      </c>
      <c r="O26" s="26">
        <v>2280</v>
      </c>
    </row>
    <row r="27" spans="1:15" ht="20.100000000000001" customHeight="1" x14ac:dyDescent="0.15">
      <c r="A27" s="38" t="s">
        <v>380</v>
      </c>
      <c r="B27" s="88">
        <v>64.137159599886687</v>
      </c>
      <c r="C27" s="88">
        <v>28.302354215057846</v>
      </c>
      <c r="D27" s="88">
        <v>41.056112754490954</v>
      </c>
      <c r="E27" s="88">
        <v>24.460013867567909</v>
      </c>
      <c r="F27" s="88">
        <v>13.847384490472026</v>
      </c>
      <c r="G27" s="88">
        <v>12.13095929057622</v>
      </c>
      <c r="H27" s="88">
        <v>9.5339843256226775</v>
      </c>
      <c r="I27" s="88">
        <v>9.6779867140339793</v>
      </c>
      <c r="J27" s="88">
        <v>10.26987578061803</v>
      </c>
      <c r="K27" s="89">
        <v>12.340151145690841</v>
      </c>
      <c r="L27" s="89">
        <v>8.10239294754901</v>
      </c>
      <c r="M27" s="89">
        <v>10.2117602379074</v>
      </c>
      <c r="N27" s="89">
        <v>7.1877688794758088</v>
      </c>
      <c r="O27" s="89">
        <v>5.7561846489503088</v>
      </c>
    </row>
    <row r="28" spans="1:15" ht="20.100000000000001" customHeight="1" x14ac:dyDescent="0.15">
      <c r="A28" s="16" t="s">
        <v>144</v>
      </c>
      <c r="B28" s="36"/>
      <c r="C28" s="36"/>
      <c r="D28" s="36"/>
      <c r="E28" s="36"/>
      <c r="F28" s="36"/>
      <c r="G28" s="36"/>
      <c r="H28" s="36"/>
      <c r="I28" s="36"/>
      <c r="J28" s="36"/>
      <c r="K28" s="37"/>
      <c r="L28" s="37"/>
      <c r="M28" s="37"/>
      <c r="N28" s="37"/>
    </row>
    <row r="29" spans="1:15" ht="20.100000000000001" customHeight="1" x14ac:dyDescent="0.15">
      <c r="A29" s="16" t="s">
        <v>145</v>
      </c>
    </row>
  </sheetData>
  <phoneticPr fontId="2"/>
  <printOptions horizontalCentered="1" verticalCentered="1"/>
  <pageMargins left="0.39370078740157483" right="0.39370078740157483" top="0.59055118110236227" bottom="0.19685039370078741" header="0.31496062992125984" footer="0.31496062992125984"/>
  <pageSetup paperSize="9" scale="62" orientation="landscape"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65"/>
  <sheetViews>
    <sheetView topLeftCell="F1" zoomScaleNormal="100" workbookViewId="0"/>
  </sheetViews>
  <sheetFormatPr defaultColWidth="13.625" defaultRowHeight="15.75" x14ac:dyDescent="0.15"/>
  <cols>
    <col min="1" max="1" width="29" style="16" customWidth="1"/>
    <col min="2" max="8" width="12.375" style="22" customWidth="1"/>
    <col min="9" max="15" width="12.375" style="16" customWidth="1"/>
    <col min="16" max="16" width="8.875" style="16" customWidth="1"/>
    <col min="17" max="16384" width="13.625" style="16"/>
  </cols>
  <sheetData>
    <row r="1" spans="1:16" ht="20.100000000000001" customHeight="1" x14ac:dyDescent="0.15">
      <c r="A1" s="19" t="s">
        <v>139</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38" t="s">
        <v>381</v>
      </c>
      <c r="B25" s="35">
        <v>1302.6112955685383</v>
      </c>
      <c r="C25" s="35">
        <v>1327.076749841938</v>
      </c>
      <c r="D25" s="35">
        <v>1337.5745361786467</v>
      </c>
      <c r="E25" s="35">
        <v>1434.5288229955238</v>
      </c>
      <c r="F25" s="35">
        <v>1480.4663674159628</v>
      </c>
      <c r="G25" s="35">
        <v>1669.4705860361419</v>
      </c>
      <c r="H25" s="35">
        <v>1692.2815210559679</v>
      </c>
      <c r="I25" s="35">
        <v>1933.99</v>
      </c>
      <c r="J25" s="35">
        <v>2250.5789925196173</v>
      </c>
      <c r="K25" s="83">
        <v>2264.1036391535977</v>
      </c>
      <c r="L25" s="83">
        <v>2142.9898618568159</v>
      </c>
      <c r="M25" s="83">
        <v>2612.5422728840481</v>
      </c>
      <c r="N25" s="83">
        <v>2935.31</v>
      </c>
      <c r="O25" s="83">
        <v>3203.5750920685146</v>
      </c>
    </row>
    <row r="26" spans="1:15" ht="20.100000000000001" customHeight="1" x14ac:dyDescent="0.15">
      <c r="A26" s="38" t="s">
        <v>140</v>
      </c>
      <c r="B26" s="34">
        <v>1285</v>
      </c>
      <c r="C26" s="34">
        <v>1540</v>
      </c>
      <c r="D26" s="34">
        <v>1430</v>
      </c>
      <c r="E26" s="34">
        <v>1285</v>
      </c>
      <c r="F26" s="34">
        <v>1405</v>
      </c>
      <c r="G26" s="34">
        <v>1355</v>
      </c>
      <c r="H26" s="34">
        <v>1570</v>
      </c>
      <c r="I26" s="34">
        <v>2061</v>
      </c>
      <c r="J26" s="34">
        <v>2512</v>
      </c>
      <c r="K26" s="34">
        <v>2154</v>
      </c>
      <c r="L26" s="34">
        <v>1696</v>
      </c>
      <c r="M26" s="34">
        <v>2204</v>
      </c>
      <c r="N26" s="26">
        <v>2172</v>
      </c>
      <c r="O26" s="26">
        <v>2280</v>
      </c>
    </row>
    <row r="27" spans="1:15" ht="20.100000000000001" customHeight="1" x14ac:dyDescent="0.15">
      <c r="A27" s="38" t="s">
        <v>98</v>
      </c>
      <c r="B27" s="35">
        <v>0.98648000702246963</v>
      </c>
      <c r="C27" s="35">
        <v>1.1604453172609817</v>
      </c>
      <c r="D27" s="35">
        <v>1.0690992997559645</v>
      </c>
      <c r="E27" s="35">
        <v>0.8957645042758472</v>
      </c>
      <c r="F27" s="35">
        <v>0.949025274010322</v>
      </c>
      <c r="G27" s="35">
        <v>0.81163454530648804</v>
      </c>
      <c r="H27" s="35">
        <v>0.927741620094235</v>
      </c>
      <c r="I27" s="35">
        <v>1.0656718389895576</v>
      </c>
      <c r="J27" s="35">
        <v>1.1161572236963391</v>
      </c>
      <c r="K27" s="83">
        <v>0.95136987669223561</v>
      </c>
      <c r="L27" s="83">
        <v>0.79141764979255813</v>
      </c>
      <c r="M27" s="83">
        <v>0.84362271297028679</v>
      </c>
      <c r="N27" s="83">
        <v>0.73995499408521881</v>
      </c>
      <c r="O27" s="83">
        <v>0.71</v>
      </c>
    </row>
    <row r="28" spans="1:15" ht="20.100000000000001" customHeight="1" x14ac:dyDescent="0.15">
      <c r="A28" s="16" t="s">
        <v>141</v>
      </c>
    </row>
    <row r="29" spans="1:15" ht="20.100000000000001" customHeight="1" x14ac:dyDescent="0.15">
      <c r="A29" s="16" t="s">
        <v>142</v>
      </c>
    </row>
    <row r="30" spans="1:15" ht="19.5" customHeight="1" x14ac:dyDescent="0.15"/>
    <row r="31" spans="1:15" ht="19.5" customHeight="1" x14ac:dyDescent="0.15"/>
    <row r="32" spans="1:15"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59" orientation="landscape"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209"/>
  <sheetViews>
    <sheetView topLeftCell="D4" zoomScaleNormal="100" workbookViewId="0"/>
  </sheetViews>
  <sheetFormatPr defaultColWidth="13.625" defaultRowHeight="15.75" x14ac:dyDescent="0.15"/>
  <cols>
    <col min="1" max="1" width="23.5" style="16" customWidth="1"/>
    <col min="2" max="8" width="12.375" style="22" customWidth="1"/>
    <col min="9" max="15" width="12.375" style="16" customWidth="1"/>
    <col min="16" max="16" width="7.875" style="16" customWidth="1"/>
    <col min="17" max="16384" width="13.625" style="16"/>
  </cols>
  <sheetData>
    <row r="1" spans="1:16" ht="20.100000000000001" customHeight="1" x14ac:dyDescent="0.15">
      <c r="A1" s="19" t="s">
        <v>146</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372</v>
      </c>
      <c r="N24" s="24" t="s">
        <v>376</v>
      </c>
      <c r="O24" s="24" t="s">
        <v>385</v>
      </c>
    </row>
    <row r="25" spans="1:15" ht="20.100000000000001" customHeight="1" x14ac:dyDescent="0.15">
      <c r="A25" s="38" t="s">
        <v>128</v>
      </c>
      <c r="B25" s="26">
        <v>140936</v>
      </c>
      <c r="C25" s="26">
        <v>141506</v>
      </c>
      <c r="D25" s="26">
        <v>151209</v>
      </c>
      <c r="E25" s="26">
        <v>158153</v>
      </c>
      <c r="F25" s="26">
        <v>180392</v>
      </c>
      <c r="G25" s="26">
        <v>168833</v>
      </c>
      <c r="H25" s="26">
        <v>168141</v>
      </c>
      <c r="I25" s="26">
        <v>168841</v>
      </c>
      <c r="J25" s="26">
        <v>170581</v>
      </c>
      <c r="K25" s="26">
        <v>182962</v>
      </c>
      <c r="L25" s="26">
        <v>202481</v>
      </c>
      <c r="M25" s="26">
        <v>199210</v>
      </c>
      <c r="N25" s="26">
        <v>223377</v>
      </c>
      <c r="O25" s="26">
        <v>228826</v>
      </c>
    </row>
    <row r="26" spans="1:15" ht="20.100000000000001" customHeight="1" x14ac:dyDescent="0.15">
      <c r="A26" s="38" t="s">
        <v>85</v>
      </c>
      <c r="B26" s="26">
        <v>2819</v>
      </c>
      <c r="C26" s="26">
        <v>4373</v>
      </c>
      <c r="D26" s="26">
        <v>4600</v>
      </c>
      <c r="E26" s="26">
        <v>5669</v>
      </c>
      <c r="F26" s="26">
        <v>5025</v>
      </c>
      <c r="G26" s="26">
        <v>4648</v>
      </c>
      <c r="H26" s="26">
        <v>5281</v>
      </c>
      <c r="I26" s="26">
        <v>9033</v>
      </c>
      <c r="J26" s="26">
        <v>8760</v>
      </c>
      <c r="K26" s="26">
        <v>6838</v>
      </c>
      <c r="L26" s="26">
        <v>9108</v>
      </c>
      <c r="M26" s="26">
        <v>9935</v>
      </c>
      <c r="N26" s="26">
        <v>18725</v>
      </c>
      <c r="O26" s="26">
        <v>13008</v>
      </c>
    </row>
    <row r="27" spans="1:15" ht="20.100000000000001" customHeight="1" x14ac:dyDescent="0.15">
      <c r="A27" s="38" t="s">
        <v>99</v>
      </c>
      <c r="B27" s="26">
        <v>3255</v>
      </c>
      <c r="C27" s="26">
        <v>3189</v>
      </c>
      <c r="D27" s="26">
        <v>3183</v>
      </c>
      <c r="E27" s="26">
        <v>3194</v>
      </c>
      <c r="F27" s="26">
        <v>3141</v>
      </c>
      <c r="G27" s="26">
        <v>3191</v>
      </c>
      <c r="H27" s="26">
        <v>3060</v>
      </c>
      <c r="I27" s="26">
        <v>3071</v>
      </c>
      <c r="J27" s="26">
        <v>3073</v>
      </c>
      <c r="K27" s="26">
        <v>3287</v>
      </c>
      <c r="L27" s="26">
        <v>3807</v>
      </c>
      <c r="M27" s="26">
        <v>3852</v>
      </c>
      <c r="N27" s="26">
        <v>3965</v>
      </c>
      <c r="O27" s="26">
        <v>3564</v>
      </c>
    </row>
    <row r="28" spans="1:15" ht="20.100000000000001" customHeight="1" x14ac:dyDescent="0.15">
      <c r="A28" s="38" t="s">
        <v>382</v>
      </c>
      <c r="B28" s="83">
        <v>43.298427342549928</v>
      </c>
      <c r="C28" s="83">
        <v>44.37344778927563</v>
      </c>
      <c r="D28" s="83">
        <v>47.505460257618601</v>
      </c>
      <c r="E28" s="83">
        <v>49.515714777708205</v>
      </c>
      <c r="F28" s="83">
        <v>57.431608086596626</v>
      </c>
      <c r="G28" s="83">
        <v>52.909252272015046</v>
      </c>
      <c r="H28" s="83">
        <v>54.948328104575168</v>
      </c>
      <c r="I28" s="83">
        <v>54.979403451644416</v>
      </c>
      <c r="J28" s="83">
        <v>55.509869508623495</v>
      </c>
      <c r="K28" s="83">
        <v>55.662444174018866</v>
      </c>
      <c r="L28" s="83">
        <v>53.186584449697925</v>
      </c>
      <c r="M28" s="83">
        <v>51.716205607476638</v>
      </c>
      <c r="N28" s="83">
        <v>56.337442622950817</v>
      </c>
      <c r="O28" s="83">
        <v>64.205032547699219</v>
      </c>
    </row>
    <row r="29" spans="1:15" ht="20.100000000000001" customHeight="1" x14ac:dyDescent="0.15">
      <c r="A29" s="38" t="s">
        <v>383</v>
      </c>
      <c r="B29" s="83">
        <v>0.86606758832565289</v>
      </c>
      <c r="C29" s="83">
        <v>1.3715456255879586</v>
      </c>
      <c r="D29" s="83">
        <v>1.4453952246308512</v>
      </c>
      <c r="E29" s="83">
        <v>1.7749245460237946</v>
      </c>
      <c r="F29" s="83">
        <v>1.5999840815027062</v>
      </c>
      <c r="G29" s="83">
        <v>1.4566483860858666</v>
      </c>
      <c r="H29" s="83">
        <v>1.7260006535947712</v>
      </c>
      <c r="I29" s="83">
        <v>2.9415802670140021</v>
      </c>
      <c r="J29" s="83">
        <v>2.8508076797917341</v>
      </c>
      <c r="K29" s="83">
        <v>2.0803580772741102</v>
      </c>
      <c r="L29" s="83">
        <v>2.392649330181245</v>
      </c>
      <c r="M29" s="83">
        <v>2.579245846313603</v>
      </c>
      <c r="N29" s="83">
        <v>4.7227182849936948</v>
      </c>
      <c r="O29" s="83">
        <v>3.6500709876543209</v>
      </c>
    </row>
    <row r="30" spans="1:15" ht="20.100000000000001" customHeight="1" x14ac:dyDescent="0.15">
      <c r="B30" s="16"/>
      <c r="C30" s="16"/>
      <c r="D30" s="16"/>
      <c r="E30" s="16"/>
      <c r="F30" s="16"/>
      <c r="G30" s="16"/>
      <c r="H30" s="16"/>
    </row>
    <row r="31" spans="1:15" ht="20.100000000000001" customHeight="1" x14ac:dyDescent="0.15"/>
    <row r="32" spans="1:15"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2" orientation="landscape"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0"/>
  <sheetViews>
    <sheetView view="pageBreakPreview" topLeftCell="F13" zoomScaleNormal="100" zoomScaleSheetLayoutView="100" workbookViewId="0"/>
  </sheetViews>
  <sheetFormatPr defaultColWidth="13.625" defaultRowHeight="15.75" x14ac:dyDescent="0.15"/>
  <cols>
    <col min="1" max="1" width="31.125" style="16" customWidth="1"/>
    <col min="2" max="8" width="12.375" style="22" customWidth="1"/>
    <col min="9" max="15" width="12.375" style="16" customWidth="1"/>
    <col min="16" max="16" width="2" style="16" customWidth="1"/>
    <col min="17" max="16384" width="13.625" style="16"/>
  </cols>
  <sheetData>
    <row r="1" spans="1:16" ht="20.100000000000001" customHeight="1" x14ac:dyDescent="0.15">
      <c r="A1" s="19" t="s">
        <v>147</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38" t="s">
        <v>102</v>
      </c>
      <c r="B25" s="34">
        <v>3141</v>
      </c>
      <c r="C25" s="34">
        <v>4438</v>
      </c>
      <c r="D25" s="34">
        <v>9074</v>
      </c>
      <c r="E25" s="34">
        <v>2624</v>
      </c>
      <c r="F25" s="34">
        <v>9663</v>
      </c>
      <c r="G25" s="34">
        <v>9299</v>
      </c>
      <c r="H25" s="34">
        <v>6016</v>
      </c>
      <c r="I25" s="34">
        <v>10566</v>
      </c>
      <c r="J25" s="34">
        <v>9158</v>
      </c>
      <c r="K25" s="34">
        <v>10052</v>
      </c>
      <c r="L25" s="34">
        <v>16807</v>
      </c>
      <c r="M25" s="34">
        <v>12254</v>
      </c>
      <c r="N25" s="34">
        <v>16834</v>
      </c>
      <c r="O25" s="34">
        <v>-107</v>
      </c>
    </row>
    <row r="26" spans="1:15" ht="20.100000000000001" customHeight="1" x14ac:dyDescent="0.15">
      <c r="A26" s="38" t="s">
        <v>103</v>
      </c>
      <c r="B26" s="34">
        <v>-3286</v>
      </c>
      <c r="C26" s="34">
        <v>-2618</v>
      </c>
      <c r="D26" s="34">
        <v>-3218</v>
      </c>
      <c r="E26" s="34">
        <v>-2033</v>
      </c>
      <c r="F26" s="34">
        <v>-5168</v>
      </c>
      <c r="G26" s="34">
        <v>-4072</v>
      </c>
      <c r="H26" s="34">
        <v>-5972</v>
      </c>
      <c r="I26" s="34">
        <v>-4201</v>
      </c>
      <c r="J26" s="34">
        <v>-2711</v>
      </c>
      <c r="K26" s="34">
        <v>-15079</v>
      </c>
      <c r="L26" s="34">
        <v>-17863</v>
      </c>
      <c r="M26" s="34">
        <v>-910</v>
      </c>
      <c r="N26" s="34">
        <v>-6636</v>
      </c>
      <c r="O26" s="34">
        <v>575.30600000000004</v>
      </c>
    </row>
    <row r="27" spans="1:15" ht="20.100000000000001" customHeight="1" x14ac:dyDescent="0.15">
      <c r="A27" s="38" t="s">
        <v>104</v>
      </c>
      <c r="B27" s="34">
        <v>1135</v>
      </c>
      <c r="C27" s="34">
        <v>-7095</v>
      </c>
      <c r="D27" s="34">
        <v>-1929</v>
      </c>
      <c r="E27" s="34">
        <v>224</v>
      </c>
      <c r="F27" s="34">
        <v>-1054</v>
      </c>
      <c r="G27" s="34">
        <v>-2635</v>
      </c>
      <c r="H27" s="34">
        <v>-5486</v>
      </c>
      <c r="I27" s="34">
        <v>-6734</v>
      </c>
      <c r="J27" s="34">
        <v>-6342</v>
      </c>
      <c r="K27" s="34">
        <v>11165</v>
      </c>
      <c r="L27" s="34">
        <v>1468</v>
      </c>
      <c r="M27" s="34">
        <v>-11369</v>
      </c>
      <c r="N27" s="34">
        <v>-10737</v>
      </c>
      <c r="O27" s="34">
        <v>247.125</v>
      </c>
    </row>
    <row r="28" spans="1:15" ht="20.100000000000001" customHeight="1" x14ac:dyDescent="0.15">
      <c r="A28" s="38" t="s">
        <v>148</v>
      </c>
      <c r="B28" s="34">
        <v>-145</v>
      </c>
      <c r="C28" s="34">
        <v>1819</v>
      </c>
      <c r="D28" s="34">
        <v>5856</v>
      </c>
      <c r="E28" s="34">
        <v>591</v>
      </c>
      <c r="F28" s="34">
        <v>4494</v>
      </c>
      <c r="G28" s="34">
        <v>5227</v>
      </c>
      <c r="H28" s="34">
        <v>43</v>
      </c>
      <c r="I28" s="34">
        <v>6364</v>
      </c>
      <c r="J28" s="34">
        <v>6447</v>
      </c>
      <c r="K28" s="34">
        <v>-5027</v>
      </c>
      <c r="L28" s="34">
        <v>-1056</v>
      </c>
      <c r="M28" s="34">
        <v>11344</v>
      </c>
      <c r="N28" s="34">
        <v>10198</v>
      </c>
      <c r="O28" s="34">
        <v>468</v>
      </c>
    </row>
    <row r="29" spans="1:15" ht="20.100000000000001" customHeight="1" x14ac:dyDescent="0.15">
      <c r="A29" s="16" t="s">
        <v>149</v>
      </c>
      <c r="I29" s="22"/>
      <c r="J29" s="22"/>
      <c r="K29" s="22"/>
      <c r="L29" s="22"/>
      <c r="M29" s="22"/>
      <c r="N29" s="22"/>
    </row>
    <row r="30" spans="1:15" ht="20.100000000000001"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59" orientation="landscape"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8"/>
  <sheetViews>
    <sheetView topLeftCell="E1" zoomScaleNormal="100" workbookViewId="0"/>
  </sheetViews>
  <sheetFormatPr defaultColWidth="13.625" defaultRowHeight="15.75" x14ac:dyDescent="0.15"/>
  <cols>
    <col min="1" max="1" width="20.5" style="16" customWidth="1"/>
    <col min="2" max="8" width="12.375" style="22" customWidth="1"/>
    <col min="9" max="15" width="12.375" style="16" customWidth="1"/>
    <col min="16" max="16" width="4" style="16" customWidth="1"/>
    <col min="17" max="16384" width="13.625" style="16"/>
  </cols>
  <sheetData>
    <row r="1" spans="1:16" ht="20.100000000000001" customHeight="1" x14ac:dyDescent="0.15">
      <c r="A1" s="19" t="s">
        <v>150</v>
      </c>
      <c r="B1" s="20"/>
      <c r="C1" s="20"/>
      <c r="D1" s="20"/>
      <c r="E1" s="20"/>
      <c r="F1" s="20"/>
      <c r="G1" s="20"/>
      <c r="H1" s="20"/>
      <c r="I1" s="21"/>
      <c r="J1" s="21"/>
      <c r="K1" s="21"/>
      <c r="L1" s="21"/>
      <c r="M1" s="21"/>
      <c r="N1" s="21"/>
      <c r="O1" s="21"/>
      <c r="P1" s="21"/>
    </row>
    <row r="2" spans="1:16" ht="20.100000000000001" customHeight="1" x14ac:dyDescent="0.15">
      <c r="A2" s="39"/>
      <c r="B2" s="40"/>
      <c r="C2" s="40"/>
      <c r="D2" s="40"/>
      <c r="E2" s="40"/>
      <c r="F2" s="40"/>
      <c r="G2" s="40"/>
      <c r="H2" s="40"/>
      <c r="I2" s="41"/>
      <c r="J2" s="41"/>
      <c r="K2" s="41"/>
      <c r="L2" s="41"/>
      <c r="M2" s="41"/>
      <c r="N2" s="41"/>
    </row>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25" t="s">
        <v>106</v>
      </c>
      <c r="B25" s="26">
        <v>2785</v>
      </c>
      <c r="C25" s="26">
        <v>3765</v>
      </c>
      <c r="D25" s="26">
        <v>2758</v>
      </c>
      <c r="E25" s="26">
        <v>4036</v>
      </c>
      <c r="F25" s="26">
        <v>3274</v>
      </c>
      <c r="G25" s="26">
        <v>3206</v>
      </c>
      <c r="H25" s="26">
        <v>3508</v>
      </c>
      <c r="I25" s="26">
        <v>4757</v>
      </c>
      <c r="J25" s="26">
        <v>3081</v>
      </c>
      <c r="K25" s="26">
        <v>6586</v>
      </c>
      <c r="L25" s="26">
        <v>5490</v>
      </c>
      <c r="M25" s="26">
        <v>3697</v>
      </c>
      <c r="N25" s="26">
        <v>2864</v>
      </c>
      <c r="O25" s="26">
        <v>3924</v>
      </c>
    </row>
    <row r="26" spans="1:15" ht="20.100000000000001" customHeight="1" x14ac:dyDescent="0.15">
      <c r="A26" s="25" t="s">
        <v>107</v>
      </c>
      <c r="B26" s="26">
        <v>4197</v>
      </c>
      <c r="C26" s="26">
        <v>4574</v>
      </c>
      <c r="D26" s="26">
        <v>4217</v>
      </c>
      <c r="E26" s="26">
        <v>4107</v>
      </c>
      <c r="F26" s="26">
        <v>3990</v>
      </c>
      <c r="G26" s="26">
        <v>4093</v>
      </c>
      <c r="H26" s="26">
        <v>4068</v>
      </c>
      <c r="I26" s="26">
        <v>3506</v>
      </c>
      <c r="J26" s="26">
        <v>3768</v>
      </c>
      <c r="K26" s="26">
        <v>4134</v>
      </c>
      <c r="L26" s="26">
        <v>5079</v>
      </c>
      <c r="M26" s="26">
        <v>5563</v>
      </c>
      <c r="N26" s="26">
        <v>5546</v>
      </c>
      <c r="O26" s="26">
        <v>5192</v>
      </c>
    </row>
    <row r="27" spans="1:15" ht="20.100000000000001" customHeight="1" x14ac:dyDescent="0.15"/>
    <row r="28" spans="1:15" ht="20.100000000000001"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5" orientation="landscape"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29"/>
  <sheetViews>
    <sheetView topLeftCell="F10" zoomScaleNormal="100" workbookViewId="0"/>
  </sheetViews>
  <sheetFormatPr defaultColWidth="13.625" defaultRowHeight="15.75" x14ac:dyDescent="0.15"/>
  <cols>
    <col min="1" max="1" width="20.5" style="16" customWidth="1"/>
    <col min="2" max="8" width="12.375" style="22" customWidth="1"/>
    <col min="9" max="15" width="12.375" style="16" customWidth="1"/>
    <col min="16" max="16" width="7.875" style="16" customWidth="1"/>
    <col min="17" max="16384" width="13.625" style="16"/>
  </cols>
  <sheetData>
    <row r="1" spans="1:16" ht="20.100000000000001" customHeight="1" x14ac:dyDescent="0.15">
      <c r="A1" s="19" t="s">
        <v>28</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25" t="s">
        <v>110</v>
      </c>
      <c r="B25" s="34">
        <v>33213</v>
      </c>
      <c r="C25" s="34">
        <v>33306</v>
      </c>
      <c r="D25" s="34">
        <v>33569</v>
      </c>
      <c r="E25" s="34">
        <v>36002</v>
      </c>
      <c r="F25" s="34">
        <v>37154</v>
      </c>
      <c r="G25" s="34">
        <v>40573</v>
      </c>
      <c r="H25" s="34">
        <v>40789</v>
      </c>
      <c r="I25" s="34">
        <v>46614</v>
      </c>
      <c r="J25" s="34">
        <v>54244</v>
      </c>
      <c r="K25" s="34">
        <v>58904</v>
      </c>
      <c r="L25" s="34">
        <v>55778</v>
      </c>
      <c r="M25" s="34">
        <v>68043</v>
      </c>
      <c r="N25" s="34">
        <v>76487</v>
      </c>
      <c r="O25" s="34">
        <v>83523.251000000004</v>
      </c>
    </row>
    <row r="26" spans="1:15" ht="20.100000000000001" customHeight="1" x14ac:dyDescent="0.15">
      <c r="A26" s="25" t="s">
        <v>108</v>
      </c>
      <c r="B26" s="26">
        <v>123862</v>
      </c>
      <c r="C26" s="26">
        <v>115969</v>
      </c>
      <c r="D26" s="26">
        <v>125469</v>
      </c>
      <c r="E26" s="26">
        <v>131618</v>
      </c>
      <c r="F26" s="26">
        <v>135890</v>
      </c>
      <c r="G26" s="26">
        <v>135596</v>
      </c>
      <c r="H26" s="26">
        <v>130315</v>
      </c>
      <c r="I26" s="26">
        <v>132171</v>
      </c>
      <c r="J26" s="26">
        <v>140776</v>
      </c>
      <c r="K26" s="26">
        <v>160158</v>
      </c>
      <c r="L26" s="26">
        <v>170638</v>
      </c>
      <c r="M26" s="26">
        <v>172553</v>
      </c>
      <c r="N26" s="26">
        <v>183391</v>
      </c>
      <c r="O26" s="26">
        <v>185797.08499999999</v>
      </c>
    </row>
    <row r="27" spans="1:15" ht="20.100000000000001" customHeight="1" x14ac:dyDescent="0.15">
      <c r="A27" s="25" t="s">
        <v>111</v>
      </c>
      <c r="B27" s="31">
        <v>0.26814699770980122</v>
      </c>
      <c r="C27" s="31">
        <v>0.28719698123208837</v>
      </c>
      <c r="D27" s="31">
        <v>0.26754919581172892</v>
      </c>
      <c r="E27" s="31">
        <v>0.27353727336577777</v>
      </c>
      <c r="F27" s="31">
        <v>0.27341471733727279</v>
      </c>
      <c r="G27" s="31">
        <v>0.2992259518613728</v>
      </c>
      <c r="H27" s="31">
        <v>0.31300731897879058</v>
      </c>
      <c r="I27" s="31">
        <v>0.35268303209560065</v>
      </c>
      <c r="J27" s="31">
        <v>0.38532704906366211</v>
      </c>
      <c r="K27" s="84">
        <v>0.3677884026274314</v>
      </c>
      <c r="L27" s="84">
        <v>0.32687914961173709</v>
      </c>
      <c r="M27" s="84">
        <v>0.39433056044022835</v>
      </c>
      <c r="N27" s="84">
        <v>0.41699999999999998</v>
      </c>
      <c r="O27" s="84">
        <v>0.45</v>
      </c>
    </row>
    <row r="28" spans="1:15" ht="20.100000000000001" customHeight="1" x14ac:dyDescent="0.15">
      <c r="A28" s="16" t="s">
        <v>136</v>
      </c>
    </row>
    <row r="29" spans="1:15" ht="20.100000000000001" customHeight="1" x14ac:dyDescent="0.15">
      <c r="A29" s="16" t="s">
        <v>151</v>
      </c>
      <c r="B29" s="16"/>
      <c r="C29" s="16"/>
      <c r="D29" s="16"/>
      <c r="E29" s="16"/>
      <c r="F29" s="16"/>
      <c r="G29" s="16"/>
      <c r="H29" s="16"/>
    </row>
  </sheetData>
  <phoneticPr fontId="2"/>
  <printOptions horizontalCentered="1" verticalCentered="1"/>
  <pageMargins left="0.39370078740157483" right="0.39370078740157483" top="0.59055118110236227" bottom="0.59055118110236227" header="0.31496062992125984" footer="0.31496062992125984"/>
  <pageSetup paperSize="9" scale="64" orientation="landscape"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29"/>
  <sheetViews>
    <sheetView zoomScaleNormal="100" workbookViewId="0"/>
  </sheetViews>
  <sheetFormatPr defaultColWidth="13.625" defaultRowHeight="15.75" x14ac:dyDescent="0.15"/>
  <cols>
    <col min="1" max="1" width="24.5" style="16" customWidth="1"/>
    <col min="2" max="8" width="12.375" style="22" customWidth="1"/>
    <col min="9" max="15" width="12.375" style="16" customWidth="1"/>
    <col min="16" max="16" width="6.5" style="16" customWidth="1"/>
    <col min="17" max="16384" width="13.625" style="16"/>
  </cols>
  <sheetData>
    <row r="1" spans="1:16" ht="20.100000000000001" customHeight="1" x14ac:dyDescent="0.15">
      <c r="A1" s="19" t="s">
        <v>30</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25" t="s">
        <v>112</v>
      </c>
      <c r="B25" s="26">
        <v>39407</v>
      </c>
      <c r="C25" s="26">
        <v>33720</v>
      </c>
      <c r="D25" s="26">
        <v>32865</v>
      </c>
      <c r="E25" s="26">
        <v>34506</v>
      </c>
      <c r="F25" s="26">
        <v>34599</v>
      </c>
      <c r="G25" s="26">
        <v>34204</v>
      </c>
      <c r="H25" s="26">
        <v>31438</v>
      </c>
      <c r="I25" s="26">
        <v>26338</v>
      </c>
      <c r="J25" s="26">
        <v>21952</v>
      </c>
      <c r="K25" s="26">
        <v>30784</v>
      </c>
      <c r="L25" s="26">
        <v>43876</v>
      </c>
      <c r="M25" s="26">
        <v>35508</v>
      </c>
      <c r="N25" s="26">
        <v>28500</v>
      </c>
      <c r="O25" s="26">
        <v>29700</v>
      </c>
    </row>
    <row r="26" spans="1:15" ht="20.100000000000001" customHeight="1" x14ac:dyDescent="0.15">
      <c r="A26" s="25" t="s">
        <v>110</v>
      </c>
      <c r="B26" s="34">
        <v>33213</v>
      </c>
      <c r="C26" s="34">
        <v>33306</v>
      </c>
      <c r="D26" s="34">
        <v>33569</v>
      </c>
      <c r="E26" s="34">
        <v>36002</v>
      </c>
      <c r="F26" s="34">
        <v>37154</v>
      </c>
      <c r="G26" s="34">
        <v>40573</v>
      </c>
      <c r="H26" s="34">
        <v>40789</v>
      </c>
      <c r="I26" s="34">
        <v>46614</v>
      </c>
      <c r="J26" s="34">
        <v>54244</v>
      </c>
      <c r="K26" s="34">
        <v>58904</v>
      </c>
      <c r="L26" s="34">
        <v>55778</v>
      </c>
      <c r="M26" s="34">
        <v>68043</v>
      </c>
      <c r="N26" s="34">
        <v>76487</v>
      </c>
      <c r="O26" s="34">
        <v>83523.251000000004</v>
      </c>
    </row>
    <row r="27" spans="1:15" ht="20.100000000000001" customHeight="1" x14ac:dyDescent="0.15">
      <c r="A27" s="25" t="s">
        <v>113</v>
      </c>
      <c r="B27" s="35">
        <v>1.1864886589253905</v>
      </c>
      <c r="C27" s="35">
        <v>1.0124458423280238</v>
      </c>
      <c r="D27" s="35">
        <v>0.97904635893924141</v>
      </c>
      <c r="E27" s="35">
        <v>0.9584496363634899</v>
      </c>
      <c r="F27" s="35">
        <v>0.93124300236759816</v>
      </c>
      <c r="G27" s="35">
        <v>0.84302700062744695</v>
      </c>
      <c r="H27" s="35">
        <v>0.77073615344309199</v>
      </c>
      <c r="I27" s="35">
        <v>0.56501722414071132</v>
      </c>
      <c r="J27" s="35">
        <v>0.4046965925019092</v>
      </c>
      <c r="K27" s="83">
        <v>0.52261643404199964</v>
      </c>
      <c r="L27" s="83">
        <v>0.78662413690492305</v>
      </c>
      <c r="M27" s="83">
        <v>0.52185463146425215</v>
      </c>
      <c r="N27" s="83">
        <v>0.37261561873804466</v>
      </c>
      <c r="O27" s="83">
        <v>0.35559703010123495</v>
      </c>
    </row>
    <row r="28" spans="1:15" ht="20.100000000000001" customHeight="1" x14ac:dyDescent="0.15">
      <c r="A28" s="16" t="s">
        <v>136</v>
      </c>
      <c r="B28" s="17"/>
      <c r="C28" s="17"/>
      <c r="D28" s="17"/>
      <c r="E28" s="17"/>
      <c r="F28" s="17"/>
      <c r="G28" s="17"/>
      <c r="H28" s="17"/>
      <c r="I28" s="17"/>
      <c r="J28" s="17"/>
      <c r="K28" s="17"/>
      <c r="L28" s="17"/>
      <c r="M28" s="17"/>
      <c r="N28" s="17"/>
    </row>
    <row r="29" spans="1:15" ht="20.100000000000001" customHeight="1" x14ac:dyDescent="0.15">
      <c r="A29" s="16" t="s">
        <v>361</v>
      </c>
    </row>
  </sheetData>
  <phoneticPr fontId="2"/>
  <printOptions horizontalCentered="1" verticalCentered="1"/>
  <pageMargins left="0.39370078740157483" right="0.39370078740157483" top="0.59055118110236227" bottom="0.59055118110236227" header="0.31496062992125984" footer="0.31496062992125984"/>
  <pageSetup paperSize="9" scale="62" orientation="landscape" r:id="rId1"/>
  <headerFoot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07"/>
  <sheetViews>
    <sheetView topLeftCell="H10" zoomScaleNormal="100" workbookViewId="0"/>
  </sheetViews>
  <sheetFormatPr defaultColWidth="13.625" defaultRowHeight="15.75" x14ac:dyDescent="0.15"/>
  <cols>
    <col min="1" max="1" width="27.375" style="16" customWidth="1"/>
    <col min="2" max="8" width="12.375" style="22" customWidth="1"/>
    <col min="9" max="15" width="12.375" style="16" customWidth="1"/>
    <col min="16" max="16" width="9.125" style="16" customWidth="1"/>
    <col min="17" max="16384" width="13.625" style="16"/>
  </cols>
  <sheetData>
    <row r="1" spans="1:16" ht="20.100000000000001" customHeight="1" x14ac:dyDescent="0.15">
      <c r="A1" s="19" t="s">
        <v>152</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25" t="s">
        <v>153</v>
      </c>
      <c r="B25" s="35">
        <v>20.035187214655984</v>
      </c>
      <c r="C25" s="35">
        <v>54.412434679397307</v>
      </c>
      <c r="D25" s="35">
        <v>34.830379791461837</v>
      </c>
      <c r="E25" s="35">
        <v>52.534720828748618</v>
      </c>
      <c r="F25" s="35">
        <v>101.46320418608576</v>
      </c>
      <c r="G25" s="35">
        <v>111.69767926371777</v>
      </c>
      <c r="H25" s="35">
        <v>164.67406976751676</v>
      </c>
      <c r="I25" s="35">
        <v>212.95751491489017</v>
      </c>
      <c r="J25" s="35">
        <v>244.59886893089867</v>
      </c>
      <c r="K25" s="83">
        <v>174.55215698489826</v>
      </c>
      <c r="L25" s="83">
        <v>209.32087729872978</v>
      </c>
      <c r="M25" s="83">
        <v>215.82958751993232</v>
      </c>
      <c r="N25" s="83">
        <v>302.18</v>
      </c>
      <c r="O25" s="83">
        <v>396.0957021098651</v>
      </c>
    </row>
    <row r="26" spans="1:15" ht="20.100000000000001" customHeight="1" x14ac:dyDescent="0.15">
      <c r="A26" s="25" t="s">
        <v>114</v>
      </c>
      <c r="B26" s="35">
        <v>25</v>
      </c>
      <c r="C26" s="35">
        <v>31.25</v>
      </c>
      <c r="D26" s="35">
        <v>37.5</v>
      </c>
      <c r="E26" s="35">
        <v>37.5</v>
      </c>
      <c r="F26" s="35">
        <v>37.5</v>
      </c>
      <c r="G26" s="35">
        <v>37.5</v>
      </c>
      <c r="H26" s="35">
        <v>50</v>
      </c>
      <c r="I26" s="35">
        <v>64</v>
      </c>
      <c r="J26" s="35">
        <v>74</v>
      </c>
      <c r="K26" s="35">
        <v>74</v>
      </c>
      <c r="L26" s="35">
        <v>70</v>
      </c>
      <c r="M26" s="35">
        <v>70</v>
      </c>
      <c r="N26" s="35">
        <v>100</v>
      </c>
      <c r="O26" s="35">
        <v>110</v>
      </c>
    </row>
    <row r="27" spans="1:15" ht="20.100000000000001" customHeight="1" x14ac:dyDescent="0.15">
      <c r="A27" s="25" t="s">
        <v>154</v>
      </c>
      <c r="B27" s="31">
        <v>1.248</v>
      </c>
      <c r="C27" s="31">
        <v>0.57399999999999995</v>
      </c>
      <c r="D27" s="31">
        <v>1.077</v>
      </c>
      <c r="E27" s="31">
        <v>0.71399999999999997</v>
      </c>
      <c r="F27" s="31">
        <v>0.37</v>
      </c>
      <c r="G27" s="31">
        <v>0.33600000000000002</v>
      </c>
      <c r="H27" s="31">
        <v>0.30399999999999999</v>
      </c>
      <c r="I27" s="31">
        <v>0.30099999999999999</v>
      </c>
      <c r="J27" s="31">
        <v>0.30299999999999999</v>
      </c>
      <c r="K27" s="31">
        <v>0.42399999999999999</v>
      </c>
      <c r="L27" s="31">
        <v>0.33400000000000002</v>
      </c>
      <c r="M27" s="31">
        <v>0.32400000000000001</v>
      </c>
      <c r="N27" s="31">
        <v>0.33100000000000002</v>
      </c>
      <c r="O27" s="31">
        <v>0.27800000000000002</v>
      </c>
    </row>
    <row r="28" spans="1:15" ht="20.100000000000001" customHeight="1" x14ac:dyDescent="0.15">
      <c r="A28" s="16" t="s">
        <v>144</v>
      </c>
      <c r="B28" s="18"/>
      <c r="C28" s="18"/>
      <c r="D28" s="18"/>
      <c r="E28" s="18"/>
      <c r="F28" s="18"/>
      <c r="G28" s="18"/>
      <c r="H28" s="18"/>
      <c r="I28" s="18"/>
      <c r="J28" s="18"/>
      <c r="K28" s="18"/>
      <c r="L28" s="18"/>
      <c r="M28" s="18"/>
      <c r="N28" s="18"/>
    </row>
    <row r="29" spans="1:15" ht="20.100000000000001" customHeight="1" x14ac:dyDescent="0.15">
      <c r="A29" s="16" t="s">
        <v>155</v>
      </c>
      <c r="B29" s="42"/>
      <c r="C29" s="42"/>
      <c r="D29" s="42"/>
      <c r="E29" s="42"/>
      <c r="F29" s="42"/>
      <c r="G29" s="42"/>
      <c r="H29" s="42"/>
      <c r="I29" s="42"/>
      <c r="J29" s="42"/>
      <c r="K29" s="42"/>
      <c r="L29" s="42"/>
      <c r="M29" s="42"/>
      <c r="N29" s="42"/>
    </row>
    <row r="30" spans="1:15" ht="19.5" customHeight="1" x14ac:dyDescent="0.15"/>
    <row r="31" spans="1:15" ht="19.5" customHeight="1" x14ac:dyDescent="0.15"/>
    <row r="32" spans="1:15"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59" orientation="landscape"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207"/>
  <sheetViews>
    <sheetView zoomScaleNormal="100" workbookViewId="0"/>
  </sheetViews>
  <sheetFormatPr defaultColWidth="13.625" defaultRowHeight="15.75" x14ac:dyDescent="0.15"/>
  <cols>
    <col min="1" max="1" width="31.125" style="16" customWidth="1"/>
    <col min="2" max="8" width="12.375" style="22" customWidth="1"/>
    <col min="9" max="15" width="12.375" style="16" customWidth="1"/>
    <col min="16" max="16" width="5.5" style="16" customWidth="1"/>
    <col min="17" max="16384" width="13.625" style="16"/>
  </cols>
  <sheetData>
    <row r="1" spans="1:16" ht="20.100000000000001" customHeight="1" x14ac:dyDescent="0.15">
      <c r="A1" s="19" t="s">
        <v>34</v>
      </c>
      <c r="B1" s="20"/>
      <c r="C1" s="20"/>
      <c r="D1" s="20"/>
      <c r="E1" s="20"/>
      <c r="F1" s="20"/>
      <c r="G1" s="20"/>
      <c r="H1" s="20"/>
      <c r="I1" s="21"/>
      <c r="J1" s="21"/>
      <c r="K1" s="21"/>
      <c r="L1" s="21"/>
      <c r="M1" s="21"/>
      <c r="N1" s="21"/>
      <c r="O1" s="21"/>
      <c r="P1" s="21"/>
    </row>
    <row r="2" spans="1:16" ht="20.100000000000001" customHeight="1" x14ac:dyDescent="0.15"/>
    <row r="3" spans="1:16" ht="20.100000000000001" customHeight="1" x14ac:dyDescent="0.15"/>
    <row r="4" spans="1:16" ht="20.100000000000001" customHeight="1" x14ac:dyDescent="0.15"/>
    <row r="5" spans="1:16" ht="20.100000000000001" customHeight="1" x14ac:dyDescent="0.15"/>
    <row r="6" spans="1:16" ht="20.100000000000001" customHeight="1" x14ac:dyDescent="0.15"/>
    <row r="7" spans="1:16" ht="20.100000000000001" customHeight="1" x14ac:dyDescent="0.15"/>
    <row r="8" spans="1:16" ht="20.100000000000001" customHeight="1" x14ac:dyDescent="0.15"/>
    <row r="9" spans="1:16" ht="20.100000000000001" customHeight="1" x14ac:dyDescent="0.15"/>
    <row r="10" spans="1:16" ht="20.100000000000001" customHeight="1" x14ac:dyDescent="0.15"/>
    <row r="11" spans="1:16" ht="20.100000000000001" customHeight="1" x14ac:dyDescent="0.15"/>
    <row r="12" spans="1:16" ht="20.100000000000001" customHeight="1" x14ac:dyDescent="0.15"/>
    <row r="13" spans="1:16" ht="20.100000000000001" customHeight="1" x14ac:dyDescent="0.15"/>
    <row r="14" spans="1:16" ht="20.100000000000001" customHeight="1" x14ac:dyDescent="0.15"/>
    <row r="15" spans="1:16" ht="20.100000000000001" customHeight="1" x14ac:dyDescent="0.15"/>
    <row r="16" spans="1:16" ht="20.100000000000001" customHeight="1" x14ac:dyDescent="0.15"/>
    <row r="17" spans="1:15" ht="20.100000000000001" customHeight="1" x14ac:dyDescent="0.15"/>
    <row r="18" spans="1:15" ht="20.100000000000001" customHeight="1" x14ac:dyDescent="0.15"/>
    <row r="19" spans="1:15" ht="20.100000000000001" customHeight="1" x14ac:dyDescent="0.15"/>
    <row r="20" spans="1:15" ht="20.100000000000001" customHeight="1" x14ac:dyDescent="0.15"/>
    <row r="21" spans="1:15" ht="20.100000000000001" customHeight="1" x14ac:dyDescent="0.15"/>
    <row r="22" spans="1:15" ht="20.100000000000001" customHeight="1" x14ac:dyDescent="0.15"/>
    <row r="23" spans="1:15" ht="20.100000000000001" customHeight="1" x14ac:dyDescent="0.15"/>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25" t="s">
        <v>114</v>
      </c>
      <c r="B25" s="35">
        <v>25</v>
      </c>
      <c r="C25" s="35">
        <v>31.25</v>
      </c>
      <c r="D25" s="35">
        <v>37.5</v>
      </c>
      <c r="E25" s="35">
        <v>37.5</v>
      </c>
      <c r="F25" s="35">
        <v>37.5</v>
      </c>
      <c r="G25" s="35">
        <v>37.5</v>
      </c>
      <c r="H25" s="35">
        <v>50</v>
      </c>
      <c r="I25" s="35">
        <v>64</v>
      </c>
      <c r="J25" s="35">
        <v>74</v>
      </c>
      <c r="K25" s="35">
        <v>74</v>
      </c>
      <c r="L25" s="35">
        <v>70</v>
      </c>
      <c r="M25" s="35">
        <v>70</v>
      </c>
      <c r="N25" s="35">
        <v>100</v>
      </c>
      <c r="O25" s="35">
        <v>110</v>
      </c>
    </row>
    <row r="26" spans="1:15" ht="20.100000000000001" customHeight="1" x14ac:dyDescent="0.15">
      <c r="A26" s="25" t="s">
        <v>154</v>
      </c>
      <c r="B26" s="31">
        <v>1.248</v>
      </c>
      <c r="C26" s="31">
        <v>0.57399999999999995</v>
      </c>
      <c r="D26" s="31">
        <v>1.077</v>
      </c>
      <c r="E26" s="31">
        <v>0.71399999999999997</v>
      </c>
      <c r="F26" s="31">
        <v>0.37</v>
      </c>
      <c r="G26" s="31">
        <v>0.33600000000000002</v>
      </c>
      <c r="H26" s="31">
        <v>0.30399999999999999</v>
      </c>
      <c r="I26" s="31">
        <v>0.30099999999999999</v>
      </c>
      <c r="J26" s="31">
        <v>0.30299999999999999</v>
      </c>
      <c r="K26" s="31">
        <v>0.42399999999999999</v>
      </c>
      <c r="L26" s="31">
        <v>0.33400000000000002</v>
      </c>
      <c r="M26" s="31">
        <v>0.32400000000000001</v>
      </c>
      <c r="N26" s="31">
        <v>0.33100000000000002</v>
      </c>
      <c r="O26" s="31">
        <v>0.27800000000000002</v>
      </c>
    </row>
    <row r="27" spans="1:15" ht="20.100000000000001" customHeight="1" x14ac:dyDescent="0.15">
      <c r="A27" s="27" t="s">
        <v>116</v>
      </c>
      <c r="B27" s="43">
        <v>638</v>
      </c>
      <c r="C27" s="43">
        <v>786</v>
      </c>
      <c r="D27" s="43">
        <v>941</v>
      </c>
      <c r="E27" s="43">
        <v>941</v>
      </c>
      <c r="F27" s="43">
        <v>941</v>
      </c>
      <c r="G27" s="43">
        <v>914</v>
      </c>
      <c r="H27" s="43">
        <v>1210</v>
      </c>
      <c r="I27" s="43">
        <v>1542</v>
      </c>
      <c r="J27" s="43">
        <v>1783</v>
      </c>
      <c r="K27" s="43">
        <v>1925</v>
      </c>
      <c r="L27" s="43">
        <v>1821</v>
      </c>
      <c r="M27" s="43">
        <v>1823</v>
      </c>
      <c r="N27" s="43">
        <v>2605</v>
      </c>
      <c r="O27" s="43">
        <v>2867</v>
      </c>
    </row>
    <row r="28" spans="1:15" ht="20.100000000000001" customHeight="1" x14ac:dyDescent="0.15">
      <c r="A28" s="16" t="s">
        <v>155</v>
      </c>
      <c r="B28" s="18"/>
      <c r="C28" s="18"/>
      <c r="D28" s="18"/>
      <c r="E28" s="18"/>
      <c r="F28" s="18"/>
      <c r="G28" s="18"/>
      <c r="H28" s="18"/>
      <c r="I28" s="18"/>
      <c r="J28" s="18"/>
      <c r="K28" s="18"/>
      <c r="L28" s="18"/>
      <c r="M28" s="18"/>
      <c r="N28" s="18"/>
    </row>
    <row r="29" spans="1:15" ht="20.100000000000001" customHeight="1" x14ac:dyDescent="0.15">
      <c r="B29" s="42"/>
      <c r="C29" s="42"/>
      <c r="D29" s="42"/>
      <c r="E29" s="42"/>
      <c r="F29" s="42"/>
      <c r="G29" s="42"/>
      <c r="H29" s="42"/>
      <c r="I29" s="42"/>
      <c r="J29" s="42"/>
      <c r="K29" s="42"/>
      <c r="L29" s="42"/>
      <c r="M29" s="42"/>
      <c r="N29" s="42"/>
    </row>
    <row r="30" spans="1:15" ht="19.5" customHeight="1" x14ac:dyDescent="0.15"/>
    <row r="31" spans="1:15" ht="19.5" customHeight="1" x14ac:dyDescent="0.15"/>
    <row r="32" spans="1:15"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58" orientation="landscape"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208"/>
  <sheetViews>
    <sheetView topLeftCell="H23" zoomScaleNormal="100" workbookViewId="0"/>
  </sheetViews>
  <sheetFormatPr defaultColWidth="13.625" defaultRowHeight="15.75" x14ac:dyDescent="0.15"/>
  <cols>
    <col min="1" max="1" width="20.125" style="16" customWidth="1"/>
    <col min="2" max="8" width="12.375" style="22" customWidth="1"/>
    <col min="9" max="15" width="12.375" style="16" customWidth="1"/>
    <col min="16" max="16" width="1.875" style="16" customWidth="1"/>
    <col min="17" max="16384" width="13.625" style="16"/>
  </cols>
  <sheetData>
    <row r="1" spans="1:16" ht="20.100000000000001" customHeight="1" x14ac:dyDescent="0.15">
      <c r="A1" s="19" t="s">
        <v>156</v>
      </c>
      <c r="B1" s="20"/>
      <c r="C1" s="20"/>
      <c r="D1" s="20"/>
      <c r="E1" s="20"/>
      <c r="F1" s="20"/>
      <c r="G1" s="20"/>
      <c r="H1" s="20"/>
      <c r="I1" s="21"/>
      <c r="J1" s="21"/>
      <c r="K1" s="21"/>
      <c r="L1" s="21"/>
      <c r="M1" s="21"/>
      <c r="N1" s="21"/>
      <c r="O1" s="21"/>
      <c r="P1" s="21"/>
    </row>
    <row r="2" spans="1:16" ht="20.100000000000001" customHeight="1" x14ac:dyDescent="0.15">
      <c r="B2" s="16"/>
      <c r="C2" s="16"/>
      <c r="D2" s="16"/>
      <c r="E2" s="16"/>
      <c r="F2" s="16"/>
      <c r="G2" s="16"/>
      <c r="H2" s="16"/>
    </row>
    <row r="3" spans="1:16" ht="20.100000000000001" customHeight="1" x14ac:dyDescent="0.15">
      <c r="B3" s="16"/>
      <c r="C3" s="16"/>
      <c r="D3" s="16"/>
      <c r="E3" s="16"/>
      <c r="F3" s="16"/>
      <c r="G3" s="16"/>
      <c r="H3" s="16"/>
    </row>
    <row r="4" spans="1:16" ht="20.100000000000001" customHeight="1" x14ac:dyDescent="0.15">
      <c r="B4" s="16"/>
      <c r="C4" s="16"/>
      <c r="D4" s="16"/>
      <c r="E4" s="16"/>
      <c r="F4" s="16"/>
      <c r="G4" s="16"/>
      <c r="H4" s="16"/>
    </row>
    <row r="5" spans="1:16" ht="20.100000000000001" customHeight="1" x14ac:dyDescent="0.15">
      <c r="B5" s="16"/>
      <c r="C5" s="16"/>
      <c r="D5" s="16"/>
      <c r="E5" s="16"/>
      <c r="F5" s="16"/>
      <c r="G5" s="16"/>
      <c r="H5" s="16"/>
    </row>
    <row r="6" spans="1:16" ht="20.100000000000001" customHeight="1" x14ac:dyDescent="0.15">
      <c r="B6" s="16"/>
      <c r="C6" s="16"/>
      <c r="D6" s="16"/>
      <c r="E6" s="16"/>
      <c r="F6" s="16"/>
      <c r="G6" s="16"/>
      <c r="H6" s="16"/>
    </row>
    <row r="7" spans="1:16" ht="20.100000000000001" customHeight="1" x14ac:dyDescent="0.15">
      <c r="B7" s="16"/>
      <c r="C7" s="16"/>
      <c r="D7" s="16"/>
      <c r="E7" s="16"/>
      <c r="F7" s="16"/>
      <c r="G7" s="16"/>
      <c r="H7" s="16"/>
    </row>
    <row r="8" spans="1:16" ht="20.100000000000001" customHeight="1" x14ac:dyDescent="0.15">
      <c r="B8" s="16"/>
      <c r="C8" s="16"/>
      <c r="D8" s="16"/>
      <c r="E8" s="16"/>
      <c r="F8" s="16"/>
      <c r="G8" s="16"/>
      <c r="H8" s="16"/>
    </row>
    <row r="9" spans="1:16" ht="20.100000000000001" customHeight="1" x14ac:dyDescent="0.15">
      <c r="B9" s="16"/>
      <c r="C9" s="16"/>
      <c r="D9" s="16"/>
      <c r="E9" s="16"/>
      <c r="F9" s="16"/>
      <c r="G9" s="16"/>
      <c r="H9" s="16"/>
    </row>
    <row r="10" spans="1:16" ht="20.100000000000001" customHeight="1" x14ac:dyDescent="0.15">
      <c r="B10" s="16"/>
      <c r="C10" s="16"/>
      <c r="D10" s="16"/>
      <c r="E10" s="16"/>
      <c r="F10" s="16"/>
      <c r="G10" s="16"/>
      <c r="H10" s="16"/>
    </row>
    <row r="11" spans="1:16" ht="20.100000000000001" customHeight="1" x14ac:dyDescent="0.15">
      <c r="B11" s="16"/>
      <c r="C11" s="16"/>
      <c r="D11" s="16"/>
      <c r="E11" s="16"/>
      <c r="F11" s="16"/>
      <c r="G11" s="16"/>
      <c r="H11" s="16"/>
    </row>
    <row r="12" spans="1:16" ht="20.100000000000001" customHeight="1" x14ac:dyDescent="0.15">
      <c r="B12" s="16"/>
      <c r="C12" s="16"/>
      <c r="D12" s="16"/>
      <c r="E12" s="16"/>
      <c r="F12" s="16"/>
      <c r="G12" s="16"/>
      <c r="H12" s="16"/>
    </row>
    <row r="13" spans="1:16" ht="20.100000000000001" customHeight="1" x14ac:dyDescent="0.15">
      <c r="B13" s="16"/>
      <c r="C13" s="16"/>
      <c r="D13" s="16"/>
      <c r="E13" s="16"/>
      <c r="F13" s="16"/>
      <c r="G13" s="16"/>
      <c r="H13" s="16"/>
    </row>
    <row r="14" spans="1:16" ht="20.100000000000001" customHeight="1" x14ac:dyDescent="0.15">
      <c r="B14" s="16"/>
      <c r="C14" s="16"/>
      <c r="D14" s="16"/>
      <c r="E14" s="16"/>
      <c r="F14" s="16"/>
      <c r="G14" s="16"/>
      <c r="H14" s="16"/>
    </row>
    <row r="15" spans="1:16" ht="20.100000000000001" customHeight="1" x14ac:dyDescent="0.15">
      <c r="B15" s="16"/>
      <c r="C15" s="16"/>
      <c r="D15" s="16"/>
      <c r="E15" s="16"/>
      <c r="F15" s="16"/>
      <c r="G15" s="16"/>
      <c r="H15" s="16"/>
    </row>
    <row r="16" spans="1:16" ht="20.100000000000001" customHeight="1" x14ac:dyDescent="0.15">
      <c r="B16" s="16"/>
      <c r="C16" s="16"/>
      <c r="D16" s="16"/>
      <c r="E16" s="16"/>
      <c r="F16" s="16"/>
      <c r="G16" s="16"/>
      <c r="H16" s="16"/>
    </row>
    <row r="17" spans="1:15" ht="20.100000000000001" customHeight="1" x14ac:dyDescent="0.15">
      <c r="B17" s="16"/>
      <c r="C17" s="16"/>
      <c r="D17" s="16"/>
      <c r="E17" s="16"/>
      <c r="F17" s="16"/>
      <c r="G17" s="16"/>
      <c r="H17" s="16"/>
    </row>
    <row r="18" spans="1:15" ht="20.100000000000001" customHeight="1" x14ac:dyDescent="0.15">
      <c r="B18" s="16"/>
      <c r="C18" s="16"/>
      <c r="D18" s="16"/>
      <c r="E18" s="16"/>
      <c r="F18" s="16"/>
      <c r="G18" s="16"/>
      <c r="H18" s="16"/>
    </row>
    <row r="19" spans="1:15" ht="20.100000000000001" customHeight="1" x14ac:dyDescent="0.15">
      <c r="B19" s="16"/>
      <c r="C19" s="16"/>
      <c r="D19" s="16"/>
      <c r="E19" s="16"/>
      <c r="F19" s="16"/>
      <c r="G19" s="16"/>
      <c r="H19" s="16"/>
    </row>
    <row r="20" spans="1:15" ht="20.100000000000001" customHeight="1" x14ac:dyDescent="0.15">
      <c r="B20" s="16"/>
      <c r="C20" s="16"/>
      <c r="D20" s="16"/>
      <c r="E20" s="16"/>
      <c r="F20" s="16"/>
      <c r="G20" s="16"/>
      <c r="H20" s="16"/>
    </row>
    <row r="21" spans="1:15" ht="20.100000000000001" customHeight="1" x14ac:dyDescent="0.15">
      <c r="B21" s="16"/>
      <c r="C21" s="16"/>
      <c r="D21" s="16"/>
      <c r="E21" s="16"/>
      <c r="F21" s="16"/>
      <c r="G21" s="16"/>
      <c r="H21" s="16"/>
    </row>
    <row r="22" spans="1:15" ht="20.100000000000001" customHeight="1" x14ac:dyDescent="0.15">
      <c r="B22" s="16"/>
      <c r="C22" s="16"/>
      <c r="D22" s="16"/>
      <c r="E22" s="16"/>
      <c r="F22" s="16"/>
      <c r="G22" s="16"/>
      <c r="H22" s="16"/>
    </row>
    <row r="23" spans="1:15" ht="20.100000000000001" customHeight="1" x14ac:dyDescent="0.15">
      <c r="B23" s="16"/>
      <c r="C23" s="16"/>
      <c r="D23" s="16"/>
      <c r="E23" s="16"/>
      <c r="F23" s="16"/>
      <c r="G23" s="16"/>
      <c r="H23" s="16"/>
    </row>
    <row r="24" spans="1:15" ht="20.100000000000001" customHeight="1" x14ac:dyDescent="0.15">
      <c r="A24" s="23" t="s">
        <v>119</v>
      </c>
      <c r="B24" s="24" t="s">
        <v>73</v>
      </c>
      <c r="C24" s="24" t="s">
        <v>74</v>
      </c>
      <c r="D24" s="24" t="s">
        <v>75</v>
      </c>
      <c r="E24" s="24" t="s">
        <v>76</v>
      </c>
      <c r="F24" s="24" t="s">
        <v>77</v>
      </c>
      <c r="G24" s="24" t="s">
        <v>78</v>
      </c>
      <c r="H24" s="24" t="s">
        <v>79</v>
      </c>
      <c r="I24" s="24" t="s">
        <v>80</v>
      </c>
      <c r="J24" s="24" t="s">
        <v>356</v>
      </c>
      <c r="K24" s="24" t="s">
        <v>364</v>
      </c>
      <c r="L24" s="24" t="s">
        <v>369</v>
      </c>
      <c r="M24" s="24" t="s">
        <v>371</v>
      </c>
      <c r="N24" s="24" t="s">
        <v>376</v>
      </c>
      <c r="O24" s="24" t="s">
        <v>385</v>
      </c>
    </row>
    <row r="25" spans="1:15" ht="20.100000000000001" customHeight="1" x14ac:dyDescent="0.15">
      <c r="A25" s="38" t="s">
        <v>157</v>
      </c>
      <c r="B25" s="34">
        <v>32764</v>
      </c>
      <c r="C25" s="34">
        <v>38650</v>
      </c>
      <c r="D25" s="34">
        <v>35888</v>
      </c>
      <c r="E25" s="34">
        <v>32249</v>
      </c>
      <c r="F25" s="34">
        <v>35260</v>
      </c>
      <c r="G25" s="34">
        <v>32931</v>
      </c>
      <c r="H25" s="34">
        <v>37842</v>
      </c>
      <c r="I25" s="34">
        <v>49675</v>
      </c>
      <c r="J25" s="34">
        <v>60545</v>
      </c>
      <c r="K25" s="34">
        <v>56039</v>
      </c>
      <c r="L25" s="34">
        <v>44143</v>
      </c>
      <c r="M25" s="34">
        <v>57402</v>
      </c>
      <c r="N25" s="34">
        <v>56597</v>
      </c>
      <c r="O25" s="34">
        <v>59443</v>
      </c>
    </row>
    <row r="26" spans="1:15" ht="20.100000000000001" customHeight="1" x14ac:dyDescent="0.15">
      <c r="A26" s="38" t="s">
        <v>109</v>
      </c>
      <c r="B26" s="26">
        <v>36663</v>
      </c>
      <c r="C26" s="26">
        <v>36839</v>
      </c>
      <c r="D26" s="26">
        <v>36949</v>
      </c>
      <c r="E26" s="26">
        <v>39870</v>
      </c>
      <c r="F26" s="26">
        <v>41419</v>
      </c>
      <c r="G26" s="26">
        <v>44984</v>
      </c>
      <c r="H26" s="26">
        <v>43833</v>
      </c>
      <c r="I26" s="26">
        <v>49086</v>
      </c>
      <c r="J26" s="26">
        <v>56979</v>
      </c>
      <c r="K26" s="26">
        <v>61741</v>
      </c>
      <c r="L26" s="26">
        <v>62975</v>
      </c>
      <c r="M26" s="26">
        <v>76771</v>
      </c>
      <c r="N26" s="26">
        <v>90563</v>
      </c>
      <c r="O26" s="26">
        <v>92318.111000000004</v>
      </c>
    </row>
    <row r="27" spans="1:15" x14ac:dyDescent="0.15">
      <c r="A27" s="38" t="s">
        <v>384</v>
      </c>
      <c r="B27" s="35">
        <v>0.98648000702246963</v>
      </c>
      <c r="C27" s="35">
        <v>1.1604453172609817</v>
      </c>
      <c r="D27" s="35">
        <v>1.0690992997559645</v>
      </c>
      <c r="E27" s="35">
        <v>0.8957645042758472</v>
      </c>
      <c r="F27" s="35">
        <v>0.949025274010322</v>
      </c>
      <c r="G27" s="35">
        <v>0.81163454530648804</v>
      </c>
      <c r="H27" s="35">
        <v>0.927741620094235</v>
      </c>
      <c r="I27" s="35">
        <v>1.0656718389895576</v>
      </c>
      <c r="J27" s="35">
        <v>1.1161572236963391</v>
      </c>
      <c r="K27" s="83">
        <v>0.95136987669223561</v>
      </c>
      <c r="L27" s="83">
        <v>0.79141764979255813</v>
      </c>
      <c r="M27" s="83">
        <v>0.84362271297028679</v>
      </c>
      <c r="N27" s="83">
        <v>0.73995499408521881</v>
      </c>
      <c r="O27" s="83">
        <v>0.71170487173685326</v>
      </c>
    </row>
    <row r="28" spans="1:15" ht="20.100000000000001" customHeight="1" x14ac:dyDescent="0.15">
      <c r="A28" s="38" t="s">
        <v>140</v>
      </c>
      <c r="B28" s="34">
        <v>1285</v>
      </c>
      <c r="C28" s="34">
        <v>1540</v>
      </c>
      <c r="D28" s="34">
        <v>1430</v>
      </c>
      <c r="E28" s="34">
        <v>1285</v>
      </c>
      <c r="F28" s="34">
        <v>1405</v>
      </c>
      <c r="G28" s="34">
        <v>1355</v>
      </c>
      <c r="H28" s="34">
        <v>1570</v>
      </c>
      <c r="I28" s="34">
        <v>2061</v>
      </c>
      <c r="J28" s="34">
        <v>2512</v>
      </c>
      <c r="K28" s="34">
        <v>2154</v>
      </c>
      <c r="L28" s="34">
        <v>1696</v>
      </c>
      <c r="M28" s="34">
        <v>2204</v>
      </c>
      <c r="N28" s="34">
        <v>2172</v>
      </c>
      <c r="O28" s="34">
        <v>2280</v>
      </c>
    </row>
    <row r="29" spans="1:15" ht="20.100000000000001" customHeight="1" x14ac:dyDescent="0.15">
      <c r="A29" s="16" t="s">
        <v>142</v>
      </c>
    </row>
    <row r="30" spans="1:15" ht="20.100000000000001" customHeight="1" x14ac:dyDescent="0.15">
      <c r="A30" s="16" t="s">
        <v>158</v>
      </c>
    </row>
    <row r="31" spans="1:15" ht="19.5" customHeight="1" x14ac:dyDescent="0.15"/>
    <row r="32" spans="1:15"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5" orientation="landscape"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212"/>
  <sheetViews>
    <sheetView topLeftCell="A7" zoomScaleNormal="100" workbookViewId="0"/>
  </sheetViews>
  <sheetFormatPr defaultColWidth="13.625" defaultRowHeight="15.75" x14ac:dyDescent="0.15"/>
  <cols>
    <col min="1" max="1" width="27.5" style="16" customWidth="1"/>
    <col min="2" max="12" width="12.375" style="22" customWidth="1"/>
    <col min="13" max="13" width="12.375" style="16" customWidth="1"/>
    <col min="14" max="14" width="2.5" style="16" customWidth="1"/>
    <col min="15" max="16384" width="13.625" style="16"/>
  </cols>
  <sheetData>
    <row r="1" spans="1:14" ht="20.100000000000001" customHeight="1" x14ac:dyDescent="0.15">
      <c r="A1" s="19" t="s">
        <v>159</v>
      </c>
      <c r="B1" s="20"/>
      <c r="C1" s="20"/>
      <c r="D1" s="20"/>
      <c r="E1" s="20"/>
      <c r="F1" s="20"/>
      <c r="G1" s="20"/>
      <c r="H1" s="20"/>
      <c r="I1" s="20"/>
      <c r="J1" s="20"/>
      <c r="K1" s="20"/>
      <c r="L1" s="20"/>
      <c r="M1" s="20"/>
      <c r="N1" s="20"/>
    </row>
    <row r="2" spans="1:14" ht="20.100000000000001" customHeight="1" x14ac:dyDescent="0.15"/>
    <row r="3" spans="1:14" ht="20.100000000000001" customHeight="1" x14ac:dyDescent="0.15"/>
    <row r="4" spans="1:14" ht="20.100000000000001" customHeight="1" x14ac:dyDescent="0.15"/>
    <row r="5" spans="1:14" ht="20.100000000000001" customHeight="1" x14ac:dyDescent="0.15"/>
    <row r="6" spans="1:14" ht="20.100000000000001" customHeight="1" x14ac:dyDescent="0.15"/>
    <row r="7" spans="1:14" ht="20.100000000000001" customHeight="1" x14ac:dyDescent="0.15"/>
    <row r="8" spans="1:14" ht="20.100000000000001" customHeight="1" x14ac:dyDescent="0.15"/>
    <row r="9" spans="1:14" ht="20.100000000000001" customHeight="1" x14ac:dyDescent="0.15"/>
    <row r="10" spans="1:14" ht="20.100000000000001" customHeight="1" x14ac:dyDescent="0.15"/>
    <row r="11" spans="1:14" ht="20.100000000000001" customHeight="1" x14ac:dyDescent="0.15"/>
    <row r="12" spans="1:14" ht="20.100000000000001" customHeight="1" x14ac:dyDescent="0.15"/>
    <row r="13" spans="1:14" ht="20.100000000000001" customHeight="1" x14ac:dyDescent="0.15"/>
    <row r="14" spans="1:14" ht="20.100000000000001" customHeight="1" x14ac:dyDescent="0.15"/>
    <row r="15" spans="1:14" ht="20.100000000000001" customHeight="1" x14ac:dyDescent="0.15"/>
    <row r="16" spans="1:14" ht="20.100000000000001" customHeight="1" x14ac:dyDescent="0.15"/>
    <row r="17" spans="1:13" ht="20.100000000000001" customHeight="1" x14ac:dyDescent="0.15"/>
    <row r="18" spans="1:13" ht="20.100000000000001" customHeight="1" x14ac:dyDescent="0.15"/>
    <row r="19" spans="1:13" ht="20.100000000000001" customHeight="1" x14ac:dyDescent="0.15"/>
    <row r="20" spans="1:13" ht="20.100000000000001" customHeight="1" x14ac:dyDescent="0.15"/>
    <row r="21" spans="1:13" ht="20.100000000000001" customHeight="1" x14ac:dyDescent="0.15"/>
    <row r="22" spans="1:13" ht="20.100000000000001" customHeight="1" x14ac:dyDescent="0.15"/>
    <row r="23" spans="1:13" ht="20.100000000000001" customHeight="1" x14ac:dyDescent="0.15"/>
    <row r="24" spans="1:13" ht="20.100000000000001" customHeight="1" x14ac:dyDescent="0.15">
      <c r="A24" s="23" t="s">
        <v>119</v>
      </c>
      <c r="B24" s="24" t="s">
        <v>75</v>
      </c>
      <c r="C24" s="24" t="s">
        <v>76</v>
      </c>
      <c r="D24" s="24" t="s">
        <v>77</v>
      </c>
      <c r="E24" s="24" t="s">
        <v>78</v>
      </c>
      <c r="F24" s="24" t="s">
        <v>79</v>
      </c>
      <c r="G24" s="24" t="s">
        <v>80</v>
      </c>
      <c r="H24" s="24" t="s">
        <v>356</v>
      </c>
      <c r="I24" s="24" t="s">
        <v>364</v>
      </c>
      <c r="J24" s="24" t="s">
        <v>369</v>
      </c>
      <c r="K24" s="24" t="s">
        <v>371</v>
      </c>
      <c r="L24" s="24" t="s">
        <v>376</v>
      </c>
      <c r="M24" s="24" t="s">
        <v>385</v>
      </c>
    </row>
    <row r="25" spans="1:13" ht="19.5" customHeight="1" x14ac:dyDescent="0.15">
      <c r="A25" s="27" t="s">
        <v>358</v>
      </c>
      <c r="B25" s="29">
        <v>46544</v>
      </c>
      <c r="C25" s="29">
        <v>47402</v>
      </c>
      <c r="D25" s="29">
        <v>60184</v>
      </c>
      <c r="E25" s="29">
        <v>55699</v>
      </c>
      <c r="F25" s="29">
        <v>56345</v>
      </c>
      <c r="G25" s="29">
        <v>56408</v>
      </c>
      <c r="H25" s="29">
        <v>55354</v>
      </c>
      <c r="I25" s="29">
        <v>61843</v>
      </c>
      <c r="J25" s="29">
        <v>76589</v>
      </c>
      <c r="K25" s="29">
        <v>80692</v>
      </c>
      <c r="L25" s="29">
        <v>100177</v>
      </c>
      <c r="M25" s="29">
        <v>97681</v>
      </c>
    </row>
    <row r="26" spans="1:13" ht="19.5" customHeight="1" x14ac:dyDescent="0.15">
      <c r="A26" s="44" t="s">
        <v>160</v>
      </c>
      <c r="B26" s="30">
        <v>4.4999999999999998E-2</v>
      </c>
      <c r="C26" s="30">
        <f t="shared" ref="C26" si="0">(C25-B25)/B25</f>
        <v>1.8434169817806805E-2</v>
      </c>
      <c r="D26" s="30">
        <f t="shared" ref="D26" si="1">(D25-C25)/C25</f>
        <v>0.26965106957512341</v>
      </c>
      <c r="E26" s="30">
        <f>(E25-D25)/D25</f>
        <v>-7.452146749966769E-2</v>
      </c>
      <c r="F26" s="30">
        <f>(F25-E25)/E25</f>
        <v>1.1598053825023789E-2</v>
      </c>
      <c r="G26" s="30">
        <f t="shared" ref="G26" si="2">(G25-E25)/E25</f>
        <v>1.2729133377618988E-2</v>
      </c>
      <c r="H26" s="30">
        <f>H25/G25-1</f>
        <v>-1.8685292866260084E-2</v>
      </c>
      <c r="I26" s="30">
        <f>I25/H25-1</f>
        <v>0.11722730064674636</v>
      </c>
      <c r="J26" s="30">
        <v>0.23799999999999999</v>
      </c>
      <c r="K26" s="30">
        <v>5.3999999999999999E-2</v>
      </c>
      <c r="L26" s="30">
        <v>0.2414629569520641</v>
      </c>
      <c r="M26" s="30">
        <v>-2.4908901250773607E-2</v>
      </c>
    </row>
    <row r="27" spans="1:13" ht="19.5" customHeight="1" x14ac:dyDescent="0.15">
      <c r="A27" s="27" t="s">
        <v>359</v>
      </c>
      <c r="B27" s="29">
        <v>80257</v>
      </c>
      <c r="C27" s="29">
        <v>83192</v>
      </c>
      <c r="D27" s="29">
        <v>93552</v>
      </c>
      <c r="E27" s="29">
        <v>85753</v>
      </c>
      <c r="F27" s="29">
        <v>86256</v>
      </c>
      <c r="G27" s="29">
        <v>87260</v>
      </c>
      <c r="H27" s="29">
        <v>86853</v>
      </c>
      <c r="I27" s="29">
        <v>89485</v>
      </c>
      <c r="J27" s="29">
        <v>94938</v>
      </c>
      <c r="K27" s="29">
        <v>88697</v>
      </c>
      <c r="L27" s="29">
        <v>91907</v>
      </c>
      <c r="M27" s="29">
        <v>93000</v>
      </c>
    </row>
    <row r="28" spans="1:13" ht="19.5" customHeight="1" x14ac:dyDescent="0.15">
      <c r="A28" s="44" t="s">
        <v>160</v>
      </c>
      <c r="B28" s="30">
        <v>4.9000000000000002E-2</v>
      </c>
      <c r="C28" s="30">
        <f t="shared" ref="C28" si="3">(C27-B27)/B27</f>
        <v>3.6570018814558229E-2</v>
      </c>
      <c r="D28" s="30">
        <f t="shared" ref="D28" si="4">(D27-C27)/C27</f>
        <v>0.12453120492355034</v>
      </c>
      <c r="E28" s="30">
        <f>(E27-D27)/D27</f>
        <v>-8.3365401060372837E-2</v>
      </c>
      <c r="F28" s="30">
        <f>(F27-E27)/E27</f>
        <v>5.8656839993936069E-3</v>
      </c>
      <c r="G28" s="30">
        <f t="shared" ref="G28" si="5">(G27-E27)/E27</f>
        <v>1.7573729198978462E-2</v>
      </c>
      <c r="H28" s="30">
        <f>H27/G27-1</f>
        <v>-4.6642218656887113E-3</v>
      </c>
      <c r="I28" s="30">
        <f>I27/H27-1</f>
        <v>3.030407700367288E-2</v>
      </c>
      <c r="J28" s="30">
        <v>6.0999999999999999E-2</v>
      </c>
      <c r="K28" s="30">
        <v>-6.6000000000000003E-2</v>
      </c>
      <c r="L28" s="30">
        <v>3.6193290960292002E-2</v>
      </c>
      <c r="M28" s="30">
        <v>1.188583957913858E-2</v>
      </c>
    </row>
    <row r="29" spans="1:13" ht="19.5" customHeight="1" x14ac:dyDescent="0.15">
      <c r="A29" s="27" t="s">
        <v>161</v>
      </c>
      <c r="B29" s="29">
        <v>14580</v>
      </c>
      <c r="C29" s="29">
        <v>18049</v>
      </c>
      <c r="D29" s="29">
        <v>17714</v>
      </c>
      <c r="E29" s="29">
        <v>16486</v>
      </c>
      <c r="F29" s="29">
        <v>13978</v>
      </c>
      <c r="G29" s="29">
        <v>13612</v>
      </c>
      <c r="H29" s="29">
        <v>16458</v>
      </c>
      <c r="I29" s="29">
        <v>18063</v>
      </c>
      <c r="J29" s="29">
        <v>21713</v>
      </c>
      <c r="K29" s="29">
        <v>20542</v>
      </c>
      <c r="L29" s="29">
        <v>20264</v>
      </c>
      <c r="M29" s="29">
        <v>24756</v>
      </c>
    </row>
    <row r="30" spans="1:13" ht="19.5" customHeight="1" x14ac:dyDescent="0.15">
      <c r="A30" s="44" t="s">
        <v>160</v>
      </c>
      <c r="B30" s="30">
        <v>0.255</v>
      </c>
      <c r="C30" s="30">
        <f t="shared" ref="C30" si="6">(C29-B29)/B29</f>
        <v>0.23792866941015089</v>
      </c>
      <c r="D30" s="30">
        <f t="shared" ref="D30" si="7">(D29-C29)/C29</f>
        <v>-1.8560585073965317E-2</v>
      </c>
      <c r="E30" s="30">
        <f>(E29-D29)/D29</f>
        <v>-6.9323698769334988E-2</v>
      </c>
      <c r="F30" s="30">
        <f>(F29-E29)/E29</f>
        <v>-0.15212907921873103</v>
      </c>
      <c r="G30" s="30">
        <f t="shared" ref="G30" si="8">(G29-E29)/E29</f>
        <v>-0.17432973432002913</v>
      </c>
      <c r="H30" s="30">
        <f>H29/G29-1</f>
        <v>0.20908022333235388</v>
      </c>
      <c r="I30" s="30">
        <f>I29/H29-1</f>
        <v>9.7520962449872295E-2</v>
      </c>
      <c r="J30" s="30">
        <v>0.20200000000000001</v>
      </c>
      <c r="K30" s="30">
        <v>-5.3999999999999999E-2</v>
      </c>
      <c r="L30" s="30">
        <v>-1.3563548007324178E-2</v>
      </c>
      <c r="M30" s="30">
        <v>0.22170242813676388</v>
      </c>
    </row>
    <row r="31" spans="1:13" ht="19.5" customHeight="1" x14ac:dyDescent="0.15">
      <c r="A31" s="27" t="s">
        <v>162</v>
      </c>
      <c r="B31" s="29">
        <v>9827</v>
      </c>
      <c r="C31" s="29">
        <v>9508</v>
      </c>
      <c r="D31" s="29">
        <v>8942</v>
      </c>
      <c r="E31" s="29">
        <v>10895</v>
      </c>
      <c r="F31" s="29">
        <v>11561</v>
      </c>
      <c r="G31" s="29">
        <v>11560</v>
      </c>
      <c r="H31" s="29">
        <v>11915</v>
      </c>
      <c r="I31" s="29">
        <v>13569</v>
      </c>
      <c r="J31" s="29">
        <v>9240</v>
      </c>
      <c r="K31" s="29">
        <v>9277</v>
      </c>
      <c r="L31" s="29">
        <v>11028</v>
      </c>
      <c r="M31" s="29">
        <v>13387</v>
      </c>
    </row>
    <row r="32" spans="1:13" ht="19.5" customHeight="1" x14ac:dyDescent="0.15">
      <c r="A32" s="44" t="s">
        <v>160</v>
      </c>
      <c r="B32" s="30">
        <v>0.107</v>
      </c>
      <c r="C32" s="30">
        <f t="shared" ref="C32" si="9">(C31-B31)/B31</f>
        <v>-3.2461585427902714E-2</v>
      </c>
      <c r="D32" s="30">
        <f t="shared" ref="D32" si="10">(D31-C31)/C31</f>
        <v>-5.952881783761043E-2</v>
      </c>
      <c r="E32" s="30">
        <f>(E31-D31)/D31</f>
        <v>0.21840751509729367</v>
      </c>
      <c r="F32" s="30">
        <f>(F31-E31)/E31</f>
        <v>6.1128958237723727E-2</v>
      </c>
      <c r="G32" s="30">
        <f t="shared" ref="G32" si="11">(G31-E31)/E31</f>
        <v>6.1037173015144559E-2</v>
      </c>
      <c r="H32" s="30">
        <f>H31/G31-1</f>
        <v>3.0709342560553576E-2</v>
      </c>
      <c r="I32" s="30">
        <f>I31/H31-1</f>
        <v>0.13881661770877041</v>
      </c>
      <c r="J32" s="30">
        <v>-0.31900000000000001</v>
      </c>
      <c r="K32" s="30">
        <v>4.0000000000000001E-3</v>
      </c>
      <c r="L32" s="30">
        <v>0.1887517773977947</v>
      </c>
      <c r="M32" s="30">
        <v>0.21390004128292417</v>
      </c>
    </row>
    <row r="33" spans="1:13" ht="19.5" customHeight="1" x14ac:dyDescent="0.15">
      <c r="A33" s="27" t="s">
        <v>163</v>
      </c>
      <c r="B33" s="29">
        <v>151209</v>
      </c>
      <c r="C33" s="29">
        <v>158153</v>
      </c>
      <c r="D33" s="29">
        <v>180392</v>
      </c>
      <c r="E33" s="29">
        <v>168833</v>
      </c>
      <c r="F33" s="29">
        <v>168141</v>
      </c>
      <c r="G33" s="29">
        <v>168841</v>
      </c>
      <c r="H33" s="29">
        <v>170581</v>
      </c>
      <c r="I33" s="29">
        <v>182962</v>
      </c>
      <c r="J33" s="29">
        <v>202481</v>
      </c>
      <c r="K33" s="29">
        <v>199210</v>
      </c>
      <c r="L33" s="29">
        <v>223377</v>
      </c>
      <c r="M33" s="29">
        <v>228826</v>
      </c>
    </row>
    <row r="34" spans="1:13" ht="20.100000000000001" customHeight="1" x14ac:dyDescent="0.15">
      <c r="A34" s="44" t="s">
        <v>160</v>
      </c>
      <c r="B34" s="30">
        <v>6.8568764390859321E-2</v>
      </c>
      <c r="C34" s="30">
        <v>4.591838178827997E-2</v>
      </c>
      <c r="D34" s="30">
        <v>0.14061991148038344</v>
      </c>
      <c r="E34" s="30">
        <v>-6.4078303709006912E-2</v>
      </c>
      <c r="F34" s="30">
        <v>-4.0959899030419472E-3</v>
      </c>
      <c r="G34" s="30">
        <v>4.199887518805249E-3</v>
      </c>
      <c r="H34" s="30">
        <v>1.0305987829502872E-2</v>
      </c>
      <c r="I34" s="30">
        <v>7.2578803220590002E-2</v>
      </c>
      <c r="J34" s="30">
        <v>0.107</v>
      </c>
      <c r="K34" s="30">
        <v>-1.6152121523778873E-2</v>
      </c>
      <c r="L34" s="30">
        <v>0.12131437195400596</v>
      </c>
      <c r="M34" s="30">
        <v>2.4E-2</v>
      </c>
    </row>
    <row r="35" spans="1:13" ht="19.5" customHeight="1" x14ac:dyDescent="0.15"/>
    <row r="36" spans="1:13" ht="19.5" customHeight="1" x14ac:dyDescent="0.15"/>
    <row r="37" spans="1:13" ht="19.5" customHeight="1" x14ac:dyDescent="0.15"/>
    <row r="38" spans="1:13" ht="19.5" customHeight="1" x14ac:dyDescent="0.15"/>
    <row r="39" spans="1:13" ht="19.5" customHeight="1" x14ac:dyDescent="0.15"/>
    <row r="40" spans="1:13" ht="19.5" customHeight="1" x14ac:dyDescent="0.15"/>
    <row r="41" spans="1:13" ht="19.5" customHeight="1" x14ac:dyDescent="0.15"/>
    <row r="42" spans="1:13" ht="19.5" customHeight="1" x14ac:dyDescent="0.15"/>
    <row r="43" spans="1:13" ht="19.5" customHeight="1" x14ac:dyDescent="0.15"/>
    <row r="44" spans="1:13" ht="19.5" customHeight="1" x14ac:dyDescent="0.15"/>
    <row r="45" spans="1:13" ht="19.5" customHeight="1" x14ac:dyDescent="0.15"/>
    <row r="46" spans="1:13" ht="19.5" customHeight="1" x14ac:dyDescent="0.15"/>
    <row r="47" spans="1:13" ht="19.5" customHeight="1" x14ac:dyDescent="0.15"/>
    <row r="48" spans="1:13"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sheetData>
  <phoneticPr fontId="2"/>
  <printOptions horizontalCentered="1" verticalCentered="1"/>
  <pageMargins left="0.39370078740157483" right="0.39370078740157483" top="0.59055118110236227" bottom="0.59055118110236227" header="0.31496062992125984" footer="0.31496062992125984"/>
  <pageSetup paperSize="9" scale="68" orientation="landscape"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41"/>
  <sheetViews>
    <sheetView topLeftCell="A10" zoomScaleNormal="100" workbookViewId="0"/>
  </sheetViews>
  <sheetFormatPr defaultColWidth="8.875" defaultRowHeight="13.5" x14ac:dyDescent="0.15"/>
  <cols>
    <col min="1" max="1" width="31.125" customWidth="1"/>
    <col min="2" max="15" width="12.625" customWidth="1"/>
  </cols>
  <sheetData>
    <row r="1" spans="1:15" s="13" customFormat="1" ht="20.100000000000001" customHeight="1" x14ac:dyDescent="0.2">
      <c r="A1" s="73" t="s">
        <v>204</v>
      </c>
      <c r="B1" s="12"/>
      <c r="C1" s="12"/>
      <c r="D1" s="12"/>
      <c r="E1" s="12"/>
      <c r="F1" s="12"/>
      <c r="G1" s="12"/>
      <c r="H1" s="12"/>
      <c r="I1" s="12"/>
      <c r="J1" s="12"/>
      <c r="K1" s="12"/>
      <c r="L1" s="12"/>
      <c r="M1" s="12"/>
      <c r="N1" s="12"/>
      <c r="O1" s="12"/>
    </row>
    <row r="2" spans="1:15" s="13" customFormat="1" ht="15.95" customHeight="1" x14ac:dyDescent="0.2">
      <c r="A2" s="45" t="s">
        <v>164</v>
      </c>
      <c r="B2" s="15"/>
      <c r="C2" s="15"/>
      <c r="D2" s="15"/>
      <c r="E2" s="15"/>
      <c r="F2" s="15"/>
      <c r="G2" s="15"/>
      <c r="H2" s="15"/>
      <c r="I2" s="15"/>
      <c r="J2" s="15"/>
      <c r="K2" s="15"/>
      <c r="L2" s="15"/>
      <c r="M2" s="15"/>
      <c r="N2" s="15"/>
      <c r="O2" s="15"/>
    </row>
    <row r="3" spans="1:15" ht="15.95" customHeight="1" x14ac:dyDescent="0.15">
      <c r="A3" s="46" t="s">
        <v>165</v>
      </c>
      <c r="B3" s="47" t="s">
        <v>73</v>
      </c>
      <c r="C3" s="47" t="s">
        <v>74</v>
      </c>
      <c r="D3" s="47" t="s">
        <v>75</v>
      </c>
      <c r="E3" s="47" t="s">
        <v>76</v>
      </c>
      <c r="F3" s="47" t="s">
        <v>77</v>
      </c>
      <c r="G3" s="47" t="s">
        <v>78</v>
      </c>
      <c r="H3" s="47" t="s">
        <v>166</v>
      </c>
      <c r="I3" s="47" t="s">
        <v>167</v>
      </c>
      <c r="J3" s="47" t="s">
        <v>357</v>
      </c>
      <c r="K3" s="47" t="s">
        <v>364</v>
      </c>
      <c r="L3" s="47" t="s">
        <v>370</v>
      </c>
      <c r="M3" s="47" t="s">
        <v>371</v>
      </c>
      <c r="N3" s="47" t="s">
        <v>376</v>
      </c>
      <c r="O3" s="47" t="s">
        <v>385</v>
      </c>
    </row>
    <row r="4" spans="1:15" ht="15.95" customHeight="1" x14ac:dyDescent="0.15">
      <c r="A4" s="48" t="s">
        <v>168</v>
      </c>
      <c r="B4" s="48"/>
      <c r="C4" s="48"/>
      <c r="D4" s="48"/>
      <c r="E4" s="48"/>
      <c r="F4" s="48"/>
      <c r="G4" s="48"/>
      <c r="H4" s="48"/>
      <c r="I4" s="48"/>
      <c r="J4" s="48"/>
      <c r="K4" s="48"/>
      <c r="L4" s="48"/>
      <c r="M4" s="48"/>
      <c r="N4" s="48"/>
      <c r="O4" s="48"/>
    </row>
    <row r="5" spans="1:15" ht="15.95" customHeight="1" x14ac:dyDescent="0.15">
      <c r="A5" s="48" t="s">
        <v>169</v>
      </c>
      <c r="B5" s="48"/>
      <c r="C5" s="48"/>
      <c r="D5" s="48"/>
      <c r="E5" s="48"/>
      <c r="F5" s="48"/>
      <c r="G5" s="48"/>
      <c r="H5" s="48"/>
      <c r="I5" s="48"/>
      <c r="J5" s="48"/>
      <c r="K5" s="48"/>
      <c r="L5" s="48"/>
      <c r="M5" s="48"/>
      <c r="N5" s="48"/>
      <c r="O5" s="48"/>
    </row>
    <row r="6" spans="1:15" ht="15.95" customHeight="1" x14ac:dyDescent="0.15">
      <c r="A6" s="49" t="s">
        <v>170</v>
      </c>
      <c r="B6" s="50">
        <v>10987</v>
      </c>
      <c r="C6" s="50">
        <v>5733</v>
      </c>
      <c r="D6" s="50">
        <v>9639</v>
      </c>
      <c r="E6" s="50">
        <v>10596</v>
      </c>
      <c r="F6" s="50">
        <v>14096</v>
      </c>
      <c r="G6" s="50">
        <v>16774</v>
      </c>
      <c r="H6" s="50">
        <v>11134</v>
      </c>
      <c r="I6" s="50">
        <v>10474</v>
      </c>
      <c r="J6" s="50">
        <v>10767</v>
      </c>
      <c r="K6" s="50">
        <v>16865</v>
      </c>
      <c r="L6" s="50">
        <v>16839</v>
      </c>
      <c r="M6" s="50">
        <v>17433</v>
      </c>
      <c r="N6" s="50">
        <v>22881</v>
      </c>
      <c r="O6" s="50">
        <v>19574</v>
      </c>
    </row>
    <row r="7" spans="1:15" ht="15.95" customHeight="1" x14ac:dyDescent="0.15">
      <c r="A7" s="48" t="s">
        <v>171</v>
      </c>
      <c r="B7" s="51">
        <v>28025</v>
      </c>
      <c r="C7" s="51">
        <v>28734</v>
      </c>
      <c r="D7" s="51">
        <v>33424</v>
      </c>
      <c r="E7" s="51">
        <v>36308</v>
      </c>
      <c r="F7" s="51">
        <v>36733</v>
      </c>
      <c r="G7" s="51">
        <v>32722</v>
      </c>
      <c r="H7" s="51">
        <v>37372</v>
      </c>
      <c r="I7" s="51">
        <v>37772</v>
      </c>
      <c r="J7" s="51">
        <v>40533</v>
      </c>
      <c r="K7" s="51">
        <v>43012</v>
      </c>
      <c r="L7" s="51">
        <v>35825</v>
      </c>
      <c r="M7" s="51">
        <v>30233</v>
      </c>
      <c r="N7" s="51">
        <v>29816</v>
      </c>
      <c r="O7" s="51">
        <v>30015</v>
      </c>
    </row>
    <row r="8" spans="1:15" ht="15.95" customHeight="1" x14ac:dyDescent="0.15">
      <c r="A8" s="49" t="s">
        <v>377</v>
      </c>
      <c r="B8" s="52" t="s">
        <v>173</v>
      </c>
      <c r="C8" s="52" t="s">
        <v>173</v>
      </c>
      <c r="D8" s="52" t="s">
        <v>173</v>
      </c>
      <c r="E8" s="52" t="s">
        <v>173</v>
      </c>
      <c r="F8" s="52" t="s">
        <v>173</v>
      </c>
      <c r="G8" s="52" t="s">
        <v>173</v>
      </c>
      <c r="H8" s="52" t="s">
        <v>173</v>
      </c>
      <c r="I8" s="52" t="s">
        <v>173</v>
      </c>
      <c r="J8" s="52" t="s">
        <v>173</v>
      </c>
      <c r="K8" s="52" t="s">
        <v>173</v>
      </c>
      <c r="L8" s="52" t="s">
        <v>173</v>
      </c>
      <c r="M8" s="52" t="s">
        <v>173</v>
      </c>
      <c r="N8" s="50">
        <v>1423</v>
      </c>
      <c r="O8" s="50">
        <v>2162</v>
      </c>
    </row>
    <row r="9" spans="1:15" ht="15.95" customHeight="1" x14ac:dyDescent="0.15">
      <c r="A9" s="48" t="s">
        <v>172</v>
      </c>
      <c r="B9" s="75" t="s">
        <v>173</v>
      </c>
      <c r="C9" s="75" t="s">
        <v>173</v>
      </c>
      <c r="D9" s="75" t="s">
        <v>173</v>
      </c>
      <c r="E9" s="75" t="s">
        <v>173</v>
      </c>
      <c r="F9" s="75" t="s">
        <v>173</v>
      </c>
      <c r="G9" s="75" t="s">
        <v>173</v>
      </c>
      <c r="H9" s="75" t="s">
        <v>173</v>
      </c>
      <c r="I9" s="86">
        <v>4223</v>
      </c>
      <c r="J9" s="86">
        <v>6985</v>
      </c>
      <c r="K9" s="86">
        <v>7499</v>
      </c>
      <c r="L9" s="86">
        <v>6267</v>
      </c>
      <c r="M9" s="86">
        <v>8221</v>
      </c>
      <c r="N9" s="86">
        <v>9077</v>
      </c>
      <c r="O9" s="86">
        <v>13941</v>
      </c>
    </row>
    <row r="10" spans="1:15" s="87" customFormat="1" ht="15.95" customHeight="1" x14ac:dyDescent="0.15">
      <c r="A10" s="49" t="s">
        <v>174</v>
      </c>
      <c r="B10" s="52" t="s">
        <v>173</v>
      </c>
      <c r="C10" s="52" t="s">
        <v>173</v>
      </c>
      <c r="D10" s="50">
        <v>14</v>
      </c>
      <c r="E10" s="52" t="s">
        <v>173</v>
      </c>
      <c r="F10" s="52" t="s">
        <v>173</v>
      </c>
      <c r="G10" s="52" t="s">
        <v>173</v>
      </c>
      <c r="H10" s="52" t="s">
        <v>173</v>
      </c>
      <c r="I10" s="50">
        <v>19</v>
      </c>
      <c r="J10" s="52" t="s">
        <v>173</v>
      </c>
      <c r="K10" s="52">
        <v>15</v>
      </c>
      <c r="L10" s="52" t="s">
        <v>173</v>
      </c>
      <c r="M10" s="52" t="s">
        <v>173</v>
      </c>
      <c r="N10" s="52" t="s">
        <v>173</v>
      </c>
      <c r="O10" s="52" t="s">
        <v>386</v>
      </c>
    </row>
    <row r="11" spans="1:15" ht="15.95" customHeight="1" x14ac:dyDescent="0.15">
      <c r="A11" s="48" t="s">
        <v>175</v>
      </c>
      <c r="B11" s="86">
        <v>16643</v>
      </c>
      <c r="C11" s="86">
        <v>18045</v>
      </c>
      <c r="D11" s="86">
        <v>20784</v>
      </c>
      <c r="E11" s="86">
        <v>20742</v>
      </c>
      <c r="F11" s="86">
        <v>21156</v>
      </c>
      <c r="G11" s="86">
        <v>17378</v>
      </c>
      <c r="H11" s="86">
        <v>16935</v>
      </c>
      <c r="I11" s="86">
        <v>15341</v>
      </c>
      <c r="J11" s="86">
        <v>16779</v>
      </c>
      <c r="K11" s="86">
        <v>21363</v>
      </c>
      <c r="L11" s="86">
        <f>15812+4064+7134</f>
        <v>27010</v>
      </c>
      <c r="M11" s="86">
        <v>29525</v>
      </c>
      <c r="N11" s="86">
        <v>34488</v>
      </c>
      <c r="O11" s="86">
        <v>36331</v>
      </c>
    </row>
    <row r="12" spans="1:15" s="87" customFormat="1" ht="15.95" customHeight="1" x14ac:dyDescent="0.15">
      <c r="A12" s="49" t="s">
        <v>176</v>
      </c>
      <c r="B12" s="50">
        <v>1024</v>
      </c>
      <c r="C12" s="50">
        <v>1078</v>
      </c>
      <c r="D12" s="50">
        <v>1552</v>
      </c>
      <c r="E12" s="50">
        <v>1802</v>
      </c>
      <c r="F12" s="50">
        <v>1916</v>
      </c>
      <c r="G12" s="50">
        <v>2511</v>
      </c>
      <c r="H12" s="50">
        <v>1953</v>
      </c>
      <c r="I12" s="50">
        <v>2425</v>
      </c>
      <c r="J12" s="52" t="s">
        <v>173</v>
      </c>
      <c r="K12" s="52" t="s">
        <v>173</v>
      </c>
      <c r="L12" s="52" t="s">
        <v>173</v>
      </c>
      <c r="M12" s="52" t="s">
        <v>173</v>
      </c>
      <c r="N12" s="52" t="s">
        <v>173</v>
      </c>
      <c r="O12" s="52" t="s">
        <v>386</v>
      </c>
    </row>
    <row r="13" spans="1:15" ht="15.95" customHeight="1" x14ac:dyDescent="0.15">
      <c r="A13" s="48" t="s">
        <v>177</v>
      </c>
      <c r="B13" s="86">
        <v>3556</v>
      </c>
      <c r="C13" s="86">
        <v>1802</v>
      </c>
      <c r="D13" s="86">
        <v>1739</v>
      </c>
      <c r="E13" s="86">
        <v>2704</v>
      </c>
      <c r="F13" s="86">
        <v>2023</v>
      </c>
      <c r="G13" s="86">
        <v>1825</v>
      </c>
      <c r="H13" s="86">
        <v>2086</v>
      </c>
      <c r="I13" s="86">
        <v>2209</v>
      </c>
      <c r="J13" s="86">
        <v>2153</v>
      </c>
      <c r="K13" s="86">
        <v>2915</v>
      </c>
      <c r="L13" s="86">
        <v>2113</v>
      </c>
      <c r="M13" s="86">
        <v>2460</v>
      </c>
      <c r="N13" s="86">
        <v>4729</v>
      </c>
      <c r="O13" s="86">
        <v>5372</v>
      </c>
    </row>
    <row r="14" spans="1:15" s="87" customFormat="1" ht="15.95" customHeight="1" x14ac:dyDescent="0.15">
      <c r="A14" s="49" t="s">
        <v>178</v>
      </c>
      <c r="B14" s="50">
        <v>-148</v>
      </c>
      <c r="C14" s="50">
        <v>-160</v>
      </c>
      <c r="D14" s="50">
        <v>-193</v>
      </c>
      <c r="E14" s="50">
        <v>-265</v>
      </c>
      <c r="F14" s="50">
        <v>-273</v>
      </c>
      <c r="G14" s="50">
        <v>-281</v>
      </c>
      <c r="H14" s="50">
        <v>-229</v>
      </c>
      <c r="I14" s="50">
        <v>-110</v>
      </c>
      <c r="J14" s="50">
        <v>-110</v>
      </c>
      <c r="K14" s="50">
        <v>-120</v>
      </c>
      <c r="L14" s="50">
        <v>-123</v>
      </c>
      <c r="M14" s="50">
        <v>-127</v>
      </c>
      <c r="N14" s="50">
        <v>-132</v>
      </c>
      <c r="O14" s="50">
        <v>-161</v>
      </c>
    </row>
    <row r="15" spans="1:15" ht="15.95" customHeight="1" x14ac:dyDescent="0.15">
      <c r="A15" s="53" t="s">
        <v>179</v>
      </c>
      <c r="B15" s="54">
        <v>60090</v>
      </c>
      <c r="C15" s="54">
        <v>55233</v>
      </c>
      <c r="D15" s="54">
        <v>66961</v>
      </c>
      <c r="E15" s="54">
        <v>71889</v>
      </c>
      <c r="F15" s="54">
        <v>75652</v>
      </c>
      <c r="G15" s="54">
        <v>70931</v>
      </c>
      <c r="H15" s="54">
        <v>69252</v>
      </c>
      <c r="I15" s="54">
        <v>72356</v>
      </c>
      <c r="J15" s="54">
        <v>77130</v>
      </c>
      <c r="K15" s="54">
        <v>91553</v>
      </c>
      <c r="L15" s="54">
        <v>87934</v>
      </c>
      <c r="M15" s="54">
        <v>87748</v>
      </c>
      <c r="N15" s="54">
        <v>102286</v>
      </c>
      <c r="O15" s="54">
        <v>107236</v>
      </c>
    </row>
    <row r="16" spans="1:15" ht="15.95" customHeight="1" x14ac:dyDescent="0.15">
      <c r="A16" s="48" t="s">
        <v>180</v>
      </c>
      <c r="B16" s="55"/>
      <c r="C16" s="55"/>
      <c r="D16" s="55"/>
      <c r="E16" s="55"/>
      <c r="F16" s="55"/>
      <c r="G16" s="55"/>
      <c r="H16" s="55"/>
      <c r="I16" s="55"/>
      <c r="J16" s="55"/>
      <c r="K16" s="55"/>
      <c r="L16" s="55"/>
      <c r="M16" s="55"/>
      <c r="N16" s="55"/>
      <c r="O16" s="55"/>
    </row>
    <row r="17" spans="1:15" ht="15.95" customHeight="1" x14ac:dyDescent="0.15">
      <c r="A17" s="48" t="s">
        <v>181</v>
      </c>
      <c r="B17" s="55"/>
      <c r="C17" s="55"/>
      <c r="D17" s="55"/>
      <c r="E17" s="55"/>
      <c r="F17" s="55"/>
      <c r="G17" s="55"/>
      <c r="H17" s="55"/>
      <c r="I17" s="55"/>
      <c r="J17" s="55"/>
      <c r="K17" s="55"/>
      <c r="L17" s="55"/>
      <c r="M17" s="55"/>
      <c r="N17" s="55"/>
      <c r="O17" s="55"/>
    </row>
    <row r="18" spans="1:15" ht="15.95" customHeight="1" x14ac:dyDescent="0.15">
      <c r="A18" s="48" t="s">
        <v>367</v>
      </c>
      <c r="B18" s="55">
        <v>11665</v>
      </c>
      <c r="C18" s="55">
        <v>10728</v>
      </c>
      <c r="D18" s="55">
        <v>10191</v>
      </c>
      <c r="E18" s="55">
        <v>10274</v>
      </c>
      <c r="F18" s="55">
        <v>9764</v>
      </c>
      <c r="G18" s="55">
        <v>9454</v>
      </c>
      <c r="H18" s="55">
        <v>8823</v>
      </c>
      <c r="I18" s="55">
        <v>8497</v>
      </c>
      <c r="J18" s="55">
        <v>8099</v>
      </c>
      <c r="K18" s="55">
        <v>10744</v>
      </c>
      <c r="L18" s="55">
        <v>12335</v>
      </c>
      <c r="M18" s="55">
        <v>12313</v>
      </c>
      <c r="N18" s="55">
        <v>11970</v>
      </c>
      <c r="O18" s="55">
        <v>8874</v>
      </c>
    </row>
    <row r="19" spans="1:15" s="87" customFormat="1" ht="15.95" customHeight="1" x14ac:dyDescent="0.15">
      <c r="A19" s="49" t="s">
        <v>368</v>
      </c>
      <c r="B19" s="56">
        <v>11951</v>
      </c>
      <c r="C19" s="56">
        <v>10680</v>
      </c>
      <c r="D19" s="56">
        <v>9595</v>
      </c>
      <c r="E19" s="56">
        <v>10055</v>
      </c>
      <c r="F19" s="56">
        <v>10585</v>
      </c>
      <c r="G19" s="56">
        <v>10338</v>
      </c>
      <c r="H19" s="56">
        <v>9884</v>
      </c>
      <c r="I19" s="56">
        <v>10982</v>
      </c>
      <c r="J19" s="56">
        <v>10946</v>
      </c>
      <c r="K19" s="56">
        <v>13344</v>
      </c>
      <c r="L19" s="56">
        <v>20356</v>
      </c>
      <c r="M19" s="56">
        <v>19992</v>
      </c>
      <c r="N19" s="56">
        <v>19166</v>
      </c>
      <c r="O19" s="56">
        <v>14508</v>
      </c>
    </row>
    <row r="20" spans="1:15" ht="15.95" customHeight="1" x14ac:dyDescent="0.15">
      <c r="A20" s="48" t="s">
        <v>182</v>
      </c>
      <c r="B20" s="55">
        <v>15505</v>
      </c>
      <c r="C20" s="55">
        <v>15997</v>
      </c>
      <c r="D20" s="55">
        <v>15522</v>
      </c>
      <c r="E20" s="55">
        <v>15612</v>
      </c>
      <c r="F20" s="55">
        <v>15418</v>
      </c>
      <c r="G20" s="55">
        <v>15682</v>
      </c>
      <c r="H20" s="55">
        <v>15621</v>
      </c>
      <c r="I20" s="55">
        <v>14254</v>
      </c>
      <c r="J20" s="55">
        <v>13555</v>
      </c>
      <c r="K20" s="55">
        <v>13755</v>
      </c>
      <c r="L20" s="55">
        <v>14649</v>
      </c>
      <c r="M20" s="55">
        <v>14923</v>
      </c>
      <c r="N20" s="55">
        <v>14310</v>
      </c>
      <c r="O20" s="55">
        <v>12995</v>
      </c>
    </row>
    <row r="21" spans="1:15" s="87" customFormat="1" ht="15.95" customHeight="1" x14ac:dyDescent="0.15">
      <c r="A21" s="49" t="s">
        <v>183</v>
      </c>
      <c r="B21" s="56">
        <v>388</v>
      </c>
      <c r="C21" s="56">
        <v>347</v>
      </c>
      <c r="D21" s="56">
        <v>306</v>
      </c>
      <c r="E21" s="56">
        <v>296</v>
      </c>
      <c r="F21" s="56">
        <v>266</v>
      </c>
      <c r="G21" s="56">
        <v>224</v>
      </c>
      <c r="H21" s="56">
        <v>180</v>
      </c>
      <c r="I21" s="56">
        <v>148</v>
      </c>
      <c r="J21" s="56">
        <v>106</v>
      </c>
      <c r="K21" s="56">
        <v>70</v>
      </c>
      <c r="L21" s="56">
        <v>37</v>
      </c>
      <c r="M21" s="56">
        <v>5</v>
      </c>
      <c r="N21" s="59" t="s">
        <v>173</v>
      </c>
      <c r="O21" s="59" t="s">
        <v>386</v>
      </c>
    </row>
    <row r="22" spans="1:15" ht="15.95" customHeight="1" x14ac:dyDescent="0.15">
      <c r="A22" s="48" t="s">
        <v>184</v>
      </c>
      <c r="B22" s="55">
        <v>700</v>
      </c>
      <c r="C22" s="55">
        <v>380</v>
      </c>
      <c r="D22" s="55">
        <v>1209</v>
      </c>
      <c r="E22" s="55">
        <v>312</v>
      </c>
      <c r="F22" s="55">
        <v>403</v>
      </c>
      <c r="G22" s="55">
        <v>844</v>
      </c>
      <c r="H22" s="55">
        <v>2119</v>
      </c>
      <c r="I22" s="55">
        <v>451</v>
      </c>
      <c r="J22" s="55">
        <v>2124</v>
      </c>
      <c r="K22" s="55">
        <v>1416</v>
      </c>
      <c r="L22" s="55">
        <v>1103</v>
      </c>
      <c r="M22" s="55">
        <v>873</v>
      </c>
      <c r="N22" s="55">
        <v>1292</v>
      </c>
      <c r="O22" s="55">
        <v>912</v>
      </c>
    </row>
    <row r="23" spans="1:15" s="87" customFormat="1" ht="15.95" customHeight="1" x14ac:dyDescent="0.15">
      <c r="A23" s="49" t="s">
        <v>185</v>
      </c>
      <c r="B23" s="56">
        <v>1336</v>
      </c>
      <c r="C23" s="56">
        <v>1515</v>
      </c>
      <c r="D23" s="56">
        <v>1600</v>
      </c>
      <c r="E23" s="56">
        <v>1998</v>
      </c>
      <c r="F23" s="56">
        <v>2012</v>
      </c>
      <c r="G23" s="56">
        <v>2022</v>
      </c>
      <c r="H23" s="56">
        <v>1784</v>
      </c>
      <c r="I23" s="56">
        <v>1768</v>
      </c>
      <c r="J23" s="56">
        <v>2014</v>
      </c>
      <c r="K23" s="56">
        <v>2009</v>
      </c>
      <c r="L23" s="56">
        <v>2943</v>
      </c>
      <c r="M23" s="56">
        <v>2806</v>
      </c>
      <c r="N23" s="56">
        <v>2712</v>
      </c>
      <c r="O23" s="56">
        <v>2475</v>
      </c>
    </row>
    <row r="24" spans="1:15" ht="15.95" customHeight="1" x14ac:dyDescent="0.15">
      <c r="A24" s="53" t="s">
        <v>186</v>
      </c>
      <c r="B24" s="54">
        <v>41548</v>
      </c>
      <c r="C24" s="54">
        <v>39649</v>
      </c>
      <c r="D24" s="54">
        <v>38427</v>
      </c>
      <c r="E24" s="54">
        <v>38549</v>
      </c>
      <c r="F24" s="54">
        <v>38451</v>
      </c>
      <c r="G24" s="54">
        <v>38565</v>
      </c>
      <c r="H24" s="54">
        <v>38413</v>
      </c>
      <c r="I24" s="54">
        <v>36103</v>
      </c>
      <c r="J24" s="54">
        <v>36847</v>
      </c>
      <c r="K24" s="54">
        <v>41321</v>
      </c>
      <c r="L24" s="54">
        <v>51426</v>
      </c>
      <c r="M24" s="54">
        <v>50915</v>
      </c>
      <c r="N24" s="54">
        <v>49451</v>
      </c>
      <c r="O24" s="54">
        <v>39765</v>
      </c>
    </row>
    <row r="25" spans="1:15" ht="15.95" customHeight="1" x14ac:dyDescent="0.15">
      <c r="A25" s="48" t="s">
        <v>187</v>
      </c>
      <c r="B25" s="55"/>
      <c r="C25" s="55"/>
      <c r="D25" s="55"/>
      <c r="E25" s="55"/>
      <c r="F25" s="55"/>
      <c r="G25" s="55"/>
      <c r="H25" s="55"/>
      <c r="I25" s="55"/>
      <c r="J25" s="55"/>
      <c r="K25" s="55"/>
      <c r="L25" s="55"/>
      <c r="M25" s="55"/>
      <c r="N25" s="55"/>
      <c r="O25" s="55"/>
    </row>
    <row r="26" spans="1:15" ht="15.95" customHeight="1" x14ac:dyDescent="0.15">
      <c r="A26" s="48" t="s">
        <v>188</v>
      </c>
      <c r="B26" s="55">
        <v>1182</v>
      </c>
      <c r="C26" s="55">
        <v>1095</v>
      </c>
      <c r="D26" s="55">
        <v>1009</v>
      </c>
      <c r="E26" s="55">
        <v>923</v>
      </c>
      <c r="F26" s="55">
        <v>836</v>
      </c>
      <c r="G26" s="55">
        <v>750</v>
      </c>
      <c r="H26" s="55">
        <v>12</v>
      </c>
      <c r="I26" s="55">
        <v>195</v>
      </c>
      <c r="J26" s="55">
        <v>149</v>
      </c>
      <c r="K26" s="55">
        <v>4473</v>
      </c>
      <c r="L26" s="55">
        <v>12631</v>
      </c>
      <c r="M26" s="55">
        <v>12946</v>
      </c>
      <c r="N26" s="55">
        <v>12415</v>
      </c>
      <c r="O26" s="55">
        <v>10145</v>
      </c>
    </row>
    <row r="27" spans="1:15" s="87" customFormat="1" ht="15.95" customHeight="1" x14ac:dyDescent="0.15">
      <c r="A27" s="49" t="s">
        <v>189</v>
      </c>
      <c r="B27" s="56">
        <v>466</v>
      </c>
      <c r="C27" s="56">
        <v>733</v>
      </c>
      <c r="D27" s="56">
        <v>752</v>
      </c>
      <c r="E27" s="56">
        <v>990</v>
      </c>
      <c r="F27" s="56">
        <v>1244</v>
      </c>
      <c r="G27" s="56">
        <v>1170</v>
      </c>
      <c r="H27" s="56">
        <v>2093</v>
      </c>
      <c r="I27" s="56">
        <v>2229</v>
      </c>
      <c r="J27" s="56">
        <v>1938</v>
      </c>
      <c r="K27" s="56">
        <v>1619</v>
      </c>
      <c r="L27" s="56">
        <v>1574</v>
      </c>
      <c r="M27" s="56">
        <v>1314</v>
      </c>
      <c r="N27" s="56">
        <v>1165</v>
      </c>
      <c r="O27" s="56">
        <v>1360</v>
      </c>
    </row>
    <row r="28" spans="1:15" ht="15.95" customHeight="1" x14ac:dyDescent="0.15">
      <c r="A28" s="48" t="s">
        <v>190</v>
      </c>
      <c r="B28" s="55">
        <v>296</v>
      </c>
      <c r="C28" s="55">
        <v>196</v>
      </c>
      <c r="D28" s="55">
        <v>200</v>
      </c>
      <c r="E28" s="55">
        <v>279</v>
      </c>
      <c r="F28" s="55">
        <v>263</v>
      </c>
      <c r="G28" s="55">
        <v>458</v>
      </c>
      <c r="H28" s="55">
        <v>326</v>
      </c>
      <c r="I28" s="55">
        <v>312</v>
      </c>
      <c r="J28" s="55">
        <v>491</v>
      </c>
      <c r="K28" s="55">
        <v>281</v>
      </c>
      <c r="L28" s="55">
        <v>627</v>
      </c>
      <c r="M28" s="55">
        <v>741</v>
      </c>
      <c r="N28" s="55">
        <v>1391</v>
      </c>
      <c r="O28" s="55">
        <v>2000</v>
      </c>
    </row>
    <row r="29" spans="1:15" ht="15.95" customHeight="1" x14ac:dyDescent="0.15">
      <c r="A29" s="53" t="s">
        <v>191</v>
      </c>
      <c r="B29" s="54">
        <v>1945</v>
      </c>
      <c r="C29" s="54">
        <v>2026</v>
      </c>
      <c r="D29" s="54">
        <v>1962</v>
      </c>
      <c r="E29" s="54">
        <v>2192</v>
      </c>
      <c r="F29" s="54">
        <v>2345</v>
      </c>
      <c r="G29" s="54">
        <v>2378</v>
      </c>
      <c r="H29" s="54">
        <v>2432</v>
      </c>
      <c r="I29" s="54">
        <v>2738</v>
      </c>
      <c r="J29" s="54">
        <v>2580</v>
      </c>
      <c r="K29" s="54">
        <v>6375</v>
      </c>
      <c r="L29" s="54">
        <v>14834</v>
      </c>
      <c r="M29" s="54">
        <v>15002</v>
      </c>
      <c r="N29" s="54">
        <v>14972</v>
      </c>
      <c r="O29" s="54">
        <v>13506</v>
      </c>
    </row>
    <row r="30" spans="1:15" ht="15.95" customHeight="1" x14ac:dyDescent="0.15">
      <c r="A30" s="48" t="s">
        <v>192</v>
      </c>
      <c r="B30" s="55"/>
      <c r="C30" s="55"/>
      <c r="D30" s="55"/>
      <c r="E30" s="55"/>
      <c r="F30" s="55"/>
      <c r="G30" s="55"/>
      <c r="H30" s="55"/>
      <c r="I30" s="55"/>
      <c r="J30" s="55"/>
      <c r="K30" s="55"/>
      <c r="L30" s="55"/>
      <c r="M30" s="55"/>
      <c r="N30" s="55"/>
      <c r="O30" s="55"/>
    </row>
    <row r="31" spans="1:15" s="87" customFormat="1" ht="15.95" customHeight="1" x14ac:dyDescent="0.15">
      <c r="A31" s="49" t="s">
        <v>193</v>
      </c>
      <c r="B31" s="56">
        <v>9698</v>
      </c>
      <c r="C31" s="56">
        <v>9733</v>
      </c>
      <c r="D31" s="56">
        <v>10288</v>
      </c>
      <c r="E31" s="56">
        <v>10967</v>
      </c>
      <c r="F31" s="56">
        <v>13168</v>
      </c>
      <c r="G31" s="56">
        <v>15303</v>
      </c>
      <c r="H31" s="56">
        <v>15286</v>
      </c>
      <c r="I31" s="56">
        <v>16471</v>
      </c>
      <c r="J31" s="56">
        <v>19631</v>
      </c>
      <c r="K31" s="56">
        <v>16761</v>
      </c>
      <c r="L31" s="56">
        <v>12620</v>
      </c>
      <c r="M31" s="56">
        <v>14285</v>
      </c>
      <c r="N31" s="56">
        <v>11719</v>
      </c>
      <c r="O31" s="56">
        <v>19621</v>
      </c>
    </row>
    <row r="32" spans="1:15" ht="15.95" customHeight="1" x14ac:dyDescent="0.15">
      <c r="A32" s="48" t="s">
        <v>194</v>
      </c>
      <c r="B32" s="55">
        <v>3229</v>
      </c>
      <c r="C32" s="55">
        <v>2988</v>
      </c>
      <c r="D32" s="55">
        <v>2579</v>
      </c>
      <c r="E32" s="55">
        <v>2753</v>
      </c>
      <c r="F32" s="55">
        <v>1627</v>
      </c>
      <c r="G32" s="55">
        <v>3382</v>
      </c>
      <c r="H32" s="55">
        <v>1373</v>
      </c>
      <c r="I32" s="55">
        <v>1776</v>
      </c>
      <c r="J32" s="55">
        <v>2331</v>
      </c>
      <c r="K32" s="55">
        <v>1795</v>
      </c>
      <c r="L32" s="55">
        <v>879</v>
      </c>
      <c r="M32" s="55">
        <v>2350</v>
      </c>
      <c r="N32" s="55">
        <v>2529</v>
      </c>
      <c r="O32" s="55">
        <v>2959</v>
      </c>
    </row>
    <row r="33" spans="1:15" s="87" customFormat="1" ht="15.95" customHeight="1" x14ac:dyDescent="0.15">
      <c r="A33" s="49" t="s">
        <v>195</v>
      </c>
      <c r="B33" s="56">
        <v>5274</v>
      </c>
      <c r="C33" s="56">
        <v>4305</v>
      </c>
      <c r="D33" s="56">
        <v>3348</v>
      </c>
      <c r="E33" s="56">
        <v>3171</v>
      </c>
      <c r="F33" s="56">
        <v>2659</v>
      </c>
      <c r="G33" s="56">
        <v>3104</v>
      </c>
      <c r="H33" s="56">
        <v>1440</v>
      </c>
      <c r="I33" s="56">
        <v>207</v>
      </c>
      <c r="J33" s="56">
        <v>370</v>
      </c>
      <c r="K33" s="56">
        <v>513</v>
      </c>
      <c r="L33" s="56">
        <v>1421</v>
      </c>
      <c r="M33" s="56">
        <v>822</v>
      </c>
      <c r="N33" s="56">
        <v>1033</v>
      </c>
      <c r="O33" s="56">
        <v>1263</v>
      </c>
    </row>
    <row r="34" spans="1:15" ht="15.95" customHeight="1" x14ac:dyDescent="0.15">
      <c r="A34" s="48" t="s">
        <v>196</v>
      </c>
      <c r="B34" s="55">
        <v>2900</v>
      </c>
      <c r="C34" s="55">
        <v>2773</v>
      </c>
      <c r="D34" s="55">
        <v>2588</v>
      </c>
      <c r="E34" s="55">
        <v>2372</v>
      </c>
      <c r="F34" s="55">
        <v>2012</v>
      </c>
      <c r="G34" s="55">
        <v>1905</v>
      </c>
      <c r="H34" s="55">
        <v>2081</v>
      </c>
      <c r="I34" s="55">
        <v>2505</v>
      </c>
      <c r="J34" s="55">
        <v>1822</v>
      </c>
      <c r="K34" s="55">
        <v>1795</v>
      </c>
      <c r="L34" s="55">
        <v>1498</v>
      </c>
      <c r="M34" s="55">
        <v>1444</v>
      </c>
      <c r="N34" s="55">
        <v>1414</v>
      </c>
      <c r="O34" s="55">
        <v>1479</v>
      </c>
    </row>
    <row r="35" spans="1:15" s="87" customFormat="1" ht="15.95" customHeight="1" x14ac:dyDescent="0.15">
      <c r="A35" s="49" t="s">
        <v>197</v>
      </c>
      <c r="B35" s="56">
        <v>-865</v>
      </c>
      <c r="C35" s="56">
        <v>-837</v>
      </c>
      <c r="D35" s="56">
        <v>-755</v>
      </c>
      <c r="E35" s="56">
        <v>-412</v>
      </c>
      <c r="F35" s="56">
        <v>-125</v>
      </c>
      <c r="G35" s="56">
        <v>-47</v>
      </c>
      <c r="H35" s="56">
        <v>-46</v>
      </c>
      <c r="I35" s="56">
        <v>-41</v>
      </c>
      <c r="J35" s="56">
        <v>-43</v>
      </c>
      <c r="K35" s="56">
        <v>-34</v>
      </c>
      <c r="L35" s="56">
        <v>-68</v>
      </c>
      <c r="M35" s="56">
        <v>-66</v>
      </c>
      <c r="N35" s="56">
        <v>-42</v>
      </c>
      <c r="O35" s="56">
        <v>-43</v>
      </c>
    </row>
    <row r="36" spans="1:15" ht="15.95" customHeight="1" x14ac:dyDescent="0.15">
      <c r="A36" s="53" t="s">
        <v>198</v>
      </c>
      <c r="B36" s="54">
        <v>20236</v>
      </c>
      <c r="C36" s="54">
        <v>18963</v>
      </c>
      <c r="D36" s="54">
        <v>18051</v>
      </c>
      <c r="E36" s="54">
        <v>18853</v>
      </c>
      <c r="F36" s="54">
        <v>19342</v>
      </c>
      <c r="G36" s="54">
        <v>23648</v>
      </c>
      <c r="H36" s="54">
        <v>20135</v>
      </c>
      <c r="I36" s="54">
        <v>20919</v>
      </c>
      <c r="J36" s="54">
        <v>24112</v>
      </c>
      <c r="K36" s="54">
        <v>20831</v>
      </c>
      <c r="L36" s="54">
        <v>16351</v>
      </c>
      <c r="M36" s="54">
        <v>18835</v>
      </c>
      <c r="N36" s="54">
        <v>16654</v>
      </c>
      <c r="O36" s="54">
        <v>25280</v>
      </c>
    </row>
    <row r="37" spans="1:15" ht="15.95" customHeight="1" x14ac:dyDescent="0.15">
      <c r="A37" s="53" t="s">
        <v>199</v>
      </c>
      <c r="B37" s="54">
        <v>63730</v>
      </c>
      <c r="C37" s="54">
        <v>60639</v>
      </c>
      <c r="D37" s="54">
        <v>58440</v>
      </c>
      <c r="E37" s="54">
        <v>59596</v>
      </c>
      <c r="F37" s="54">
        <v>60139</v>
      </c>
      <c r="G37" s="54">
        <v>64592</v>
      </c>
      <c r="H37" s="54">
        <v>60980</v>
      </c>
      <c r="I37" s="54">
        <v>59760</v>
      </c>
      <c r="J37" s="54">
        <v>63540</v>
      </c>
      <c r="K37" s="54">
        <v>68528</v>
      </c>
      <c r="L37" s="54">
        <v>82612</v>
      </c>
      <c r="M37" s="54">
        <v>84752</v>
      </c>
      <c r="N37" s="54">
        <v>81077</v>
      </c>
      <c r="O37" s="54">
        <v>78552</v>
      </c>
    </row>
    <row r="38" spans="1:15" ht="15.95" customHeight="1" x14ac:dyDescent="0.15">
      <c r="A38" s="48" t="s">
        <v>200</v>
      </c>
      <c r="B38" s="55"/>
      <c r="C38" s="55"/>
      <c r="D38" s="55"/>
      <c r="E38" s="55"/>
      <c r="F38" s="55"/>
      <c r="G38" s="55"/>
      <c r="H38" s="55"/>
      <c r="I38" s="55"/>
      <c r="J38" s="55"/>
      <c r="K38" s="55"/>
      <c r="L38" s="55"/>
      <c r="M38" s="55"/>
      <c r="N38" s="55"/>
      <c r="O38" s="55"/>
    </row>
    <row r="39" spans="1:15" ht="15.95" customHeight="1" x14ac:dyDescent="0.15">
      <c r="A39" s="48" t="s">
        <v>201</v>
      </c>
      <c r="B39" s="55">
        <v>40</v>
      </c>
      <c r="C39" s="55">
        <v>96</v>
      </c>
      <c r="D39" s="55">
        <v>67</v>
      </c>
      <c r="E39" s="55">
        <v>132</v>
      </c>
      <c r="F39" s="55">
        <v>99</v>
      </c>
      <c r="G39" s="55">
        <v>72</v>
      </c>
      <c r="H39" s="55">
        <v>82</v>
      </c>
      <c r="I39" s="55">
        <v>54</v>
      </c>
      <c r="J39" s="55">
        <v>105</v>
      </c>
      <c r="K39" s="55">
        <v>75</v>
      </c>
      <c r="L39" s="55">
        <v>91</v>
      </c>
      <c r="M39" s="55">
        <v>51</v>
      </c>
      <c r="N39" s="55">
        <v>27</v>
      </c>
      <c r="O39" s="55">
        <v>7</v>
      </c>
    </row>
    <row r="40" spans="1:15" s="87" customFormat="1" ht="15.95" customHeight="1" x14ac:dyDescent="0.15">
      <c r="A40" s="49" t="s">
        <v>202</v>
      </c>
      <c r="B40" s="56">
        <v>40</v>
      </c>
      <c r="C40" s="56">
        <v>96</v>
      </c>
      <c r="D40" s="56">
        <v>67</v>
      </c>
      <c r="E40" s="56">
        <v>132</v>
      </c>
      <c r="F40" s="56">
        <v>99</v>
      </c>
      <c r="G40" s="56">
        <v>72</v>
      </c>
      <c r="H40" s="56">
        <v>82</v>
      </c>
      <c r="I40" s="56">
        <v>54</v>
      </c>
      <c r="J40" s="56">
        <v>105</v>
      </c>
      <c r="K40" s="56">
        <v>75</v>
      </c>
      <c r="L40" s="56">
        <v>91</v>
      </c>
      <c r="M40" s="56">
        <v>51</v>
      </c>
      <c r="N40" s="56">
        <v>27</v>
      </c>
      <c r="O40" s="56">
        <v>7</v>
      </c>
    </row>
    <row r="41" spans="1:15" ht="15.95" customHeight="1" x14ac:dyDescent="0.15">
      <c r="A41" s="53" t="s">
        <v>203</v>
      </c>
      <c r="B41" s="54">
        <v>123862</v>
      </c>
      <c r="C41" s="54">
        <v>115969</v>
      </c>
      <c r="D41" s="54">
        <v>125469</v>
      </c>
      <c r="E41" s="54">
        <v>131618</v>
      </c>
      <c r="F41" s="54">
        <v>135890</v>
      </c>
      <c r="G41" s="54">
        <v>135596</v>
      </c>
      <c r="H41" s="54">
        <v>130315</v>
      </c>
      <c r="I41" s="54">
        <v>132171</v>
      </c>
      <c r="J41" s="54">
        <v>140776</v>
      </c>
      <c r="K41" s="54">
        <v>160158</v>
      </c>
      <c r="L41" s="54">
        <v>170638</v>
      </c>
      <c r="M41" s="54">
        <v>172553</v>
      </c>
      <c r="N41" s="54">
        <v>183391</v>
      </c>
      <c r="O41" s="54">
        <v>185797</v>
      </c>
    </row>
  </sheetData>
  <phoneticPr fontId="2"/>
  <printOptions horizontalCentered="1" verticalCentered="1"/>
  <pageMargins left="0.39370078740157483" right="0.39370078740157483" top="0.59055118110236227" bottom="0.59055118110236227" header="0.31496062992125984" footer="0.31496062992125984"/>
  <pageSetup paperSize="9" scale="68" orientation="landscape"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48"/>
  <sheetViews>
    <sheetView zoomScaleNormal="100" workbookViewId="0"/>
  </sheetViews>
  <sheetFormatPr defaultColWidth="8.875" defaultRowHeight="13.5" x14ac:dyDescent="0.15"/>
  <cols>
    <col min="1" max="1" width="31.125" customWidth="1"/>
    <col min="2" max="15" width="12.625" customWidth="1"/>
  </cols>
  <sheetData>
    <row r="1" spans="1:15" s="13" customFormat="1" ht="20.100000000000001" customHeight="1" x14ac:dyDescent="0.2">
      <c r="A1" s="73" t="s">
        <v>204</v>
      </c>
      <c r="B1" s="12"/>
      <c r="C1" s="12"/>
      <c r="D1" s="12"/>
      <c r="E1" s="12"/>
      <c r="F1" s="12"/>
      <c r="G1" s="12"/>
      <c r="H1" s="12"/>
      <c r="I1" s="12"/>
      <c r="J1" s="12"/>
      <c r="K1" s="12"/>
      <c r="L1" s="12"/>
      <c r="M1" s="12"/>
      <c r="N1" s="12"/>
      <c r="O1" s="12"/>
    </row>
    <row r="2" spans="1:15" s="13" customFormat="1" ht="15.95" customHeight="1" x14ac:dyDescent="0.2">
      <c r="A2" s="45" t="s">
        <v>164</v>
      </c>
      <c r="B2" s="58"/>
      <c r="C2" s="58"/>
      <c r="D2" s="58"/>
      <c r="E2" s="58"/>
      <c r="F2" s="58"/>
      <c r="G2" s="58"/>
      <c r="H2" s="58"/>
      <c r="I2" s="58"/>
      <c r="J2" s="58"/>
      <c r="K2" s="58"/>
      <c r="L2" s="58"/>
      <c r="M2" s="58"/>
      <c r="N2" s="58"/>
      <c r="O2" s="58"/>
    </row>
    <row r="3" spans="1:15" ht="15.95" customHeight="1" x14ac:dyDescent="0.15">
      <c r="A3" s="46" t="s">
        <v>72</v>
      </c>
      <c r="B3" s="47" t="s">
        <v>73</v>
      </c>
      <c r="C3" s="47" t="s">
        <v>74</v>
      </c>
      <c r="D3" s="47" t="s">
        <v>75</v>
      </c>
      <c r="E3" s="47" t="s">
        <v>76</v>
      </c>
      <c r="F3" s="47" t="s">
        <v>77</v>
      </c>
      <c r="G3" s="47" t="s">
        <v>78</v>
      </c>
      <c r="H3" s="47" t="s">
        <v>79</v>
      </c>
      <c r="I3" s="47" t="s">
        <v>80</v>
      </c>
      <c r="J3" s="47" t="s">
        <v>356</v>
      </c>
      <c r="K3" s="47" t="s">
        <v>364</v>
      </c>
      <c r="L3" s="47" t="s">
        <v>370</v>
      </c>
      <c r="M3" s="47" t="s">
        <v>371</v>
      </c>
      <c r="N3" s="47" t="s">
        <v>376</v>
      </c>
      <c r="O3" s="47" t="s">
        <v>385</v>
      </c>
    </row>
    <row r="4" spans="1:15" ht="15.95" customHeight="1" x14ac:dyDescent="0.15">
      <c r="A4" s="48" t="s">
        <v>205</v>
      </c>
      <c r="B4" s="48"/>
      <c r="C4" s="48"/>
      <c r="D4" s="48"/>
      <c r="E4" s="48"/>
      <c r="F4" s="48"/>
      <c r="G4" s="48"/>
      <c r="H4" s="48"/>
      <c r="I4" s="48"/>
      <c r="J4" s="48"/>
      <c r="K4" s="48"/>
      <c r="L4" s="48"/>
      <c r="M4" s="48"/>
      <c r="N4" s="48"/>
      <c r="O4" s="48"/>
    </row>
    <row r="5" spans="1:15" ht="15.95" customHeight="1" x14ac:dyDescent="0.15">
      <c r="A5" s="48" t="s">
        <v>206</v>
      </c>
      <c r="B5" s="48"/>
      <c r="C5" s="48"/>
      <c r="D5" s="48"/>
      <c r="E5" s="48"/>
      <c r="F5" s="48"/>
      <c r="G5" s="48"/>
      <c r="H5" s="48"/>
      <c r="I5" s="48"/>
      <c r="J5" s="48"/>
      <c r="K5" s="48"/>
      <c r="L5" s="48"/>
      <c r="M5" s="48"/>
      <c r="N5" s="48"/>
      <c r="O5" s="48"/>
    </row>
    <row r="6" spans="1:15" ht="15.95" customHeight="1" x14ac:dyDescent="0.15">
      <c r="A6" s="49" t="s">
        <v>207</v>
      </c>
      <c r="B6" s="56">
        <v>15187</v>
      </c>
      <c r="C6" s="56">
        <v>17624</v>
      </c>
      <c r="D6" s="56">
        <v>24881</v>
      </c>
      <c r="E6" s="56">
        <v>24892</v>
      </c>
      <c r="F6" s="56">
        <v>25019</v>
      </c>
      <c r="G6" s="56">
        <v>24104</v>
      </c>
      <c r="H6" s="56">
        <v>23819</v>
      </c>
      <c r="I6" s="56">
        <v>21000</v>
      </c>
      <c r="J6" s="56">
        <v>20620</v>
      </c>
      <c r="K6" s="56">
        <v>22902</v>
      </c>
      <c r="L6" s="56">
        <v>20209</v>
      </c>
      <c r="M6" s="56">
        <v>16876</v>
      </c>
      <c r="N6" s="56">
        <v>20672</v>
      </c>
      <c r="O6" s="56">
        <v>15738</v>
      </c>
    </row>
    <row r="7" spans="1:15" ht="15.95" customHeight="1" x14ac:dyDescent="0.15">
      <c r="A7" s="48" t="s">
        <v>208</v>
      </c>
      <c r="B7" s="57" t="s">
        <v>173</v>
      </c>
      <c r="C7" s="57" t="s">
        <v>173</v>
      </c>
      <c r="D7" s="57" t="s">
        <v>173</v>
      </c>
      <c r="E7" s="57" t="s">
        <v>173</v>
      </c>
      <c r="F7" s="57" t="s">
        <v>173</v>
      </c>
      <c r="G7" s="57" t="s">
        <v>173</v>
      </c>
      <c r="H7" s="57" t="s">
        <v>173</v>
      </c>
      <c r="I7" s="55">
        <v>3405</v>
      </c>
      <c r="J7" s="55">
        <v>5778</v>
      </c>
      <c r="K7" s="55">
        <v>7671</v>
      </c>
      <c r="L7" s="55">
        <v>6637</v>
      </c>
      <c r="M7" s="55">
        <v>6559</v>
      </c>
      <c r="N7" s="55">
        <v>6978</v>
      </c>
      <c r="O7" s="55">
        <v>12096</v>
      </c>
    </row>
    <row r="8" spans="1:15" ht="15.95" customHeight="1" x14ac:dyDescent="0.15">
      <c r="A8" s="49" t="s">
        <v>209</v>
      </c>
      <c r="B8" s="56">
        <v>14266</v>
      </c>
      <c r="C8" s="56">
        <v>9027</v>
      </c>
      <c r="D8" s="56">
        <v>9328</v>
      </c>
      <c r="E8" s="56">
        <v>9602</v>
      </c>
      <c r="F8" s="56">
        <v>9304</v>
      </c>
      <c r="G8" s="56">
        <v>9267</v>
      </c>
      <c r="H8" s="56">
        <v>8078</v>
      </c>
      <c r="I8" s="56">
        <v>6232</v>
      </c>
      <c r="J8" s="56">
        <v>5634</v>
      </c>
      <c r="K8" s="56">
        <v>5929</v>
      </c>
      <c r="L8" s="56">
        <v>8885</v>
      </c>
      <c r="M8" s="56">
        <v>9889</v>
      </c>
      <c r="N8" s="56">
        <v>5983</v>
      </c>
      <c r="O8" s="56">
        <v>11252</v>
      </c>
    </row>
    <row r="9" spans="1:15" ht="15.95" customHeight="1" x14ac:dyDescent="0.15">
      <c r="A9" s="48" t="s">
        <v>210</v>
      </c>
      <c r="B9" s="57" t="s">
        <v>173</v>
      </c>
      <c r="C9" s="57" t="s">
        <v>173</v>
      </c>
      <c r="D9" s="55">
        <v>5000</v>
      </c>
      <c r="E9" s="57" t="s">
        <v>173</v>
      </c>
      <c r="F9" s="57" t="s">
        <v>173</v>
      </c>
      <c r="G9" s="55">
        <v>5000</v>
      </c>
      <c r="H9" s="57" t="s">
        <v>173</v>
      </c>
      <c r="I9" s="55">
        <v>5000</v>
      </c>
      <c r="J9" s="57" t="s">
        <v>173</v>
      </c>
      <c r="K9" s="57">
        <v>400</v>
      </c>
      <c r="L9" s="57">
        <v>7000</v>
      </c>
      <c r="M9" s="57" t="s">
        <v>173</v>
      </c>
      <c r="N9" s="57">
        <v>8000</v>
      </c>
      <c r="O9" s="57" t="s">
        <v>386</v>
      </c>
    </row>
    <row r="10" spans="1:15" ht="15.95" customHeight="1" x14ac:dyDescent="0.15">
      <c r="A10" s="49" t="s">
        <v>211</v>
      </c>
      <c r="B10" s="56">
        <v>4903</v>
      </c>
      <c r="C10" s="56">
        <v>6168</v>
      </c>
      <c r="D10" s="56">
        <v>4978</v>
      </c>
      <c r="E10" s="56">
        <v>4055</v>
      </c>
      <c r="F10" s="56">
        <v>3173</v>
      </c>
      <c r="G10" s="56">
        <v>3013</v>
      </c>
      <c r="H10" s="56">
        <v>4730</v>
      </c>
      <c r="I10" s="56">
        <v>4143</v>
      </c>
      <c r="J10" s="56">
        <v>2963</v>
      </c>
      <c r="K10" s="56">
        <v>3414</v>
      </c>
      <c r="L10" s="56">
        <v>3260</v>
      </c>
      <c r="M10" s="56">
        <v>3358</v>
      </c>
      <c r="N10" s="56">
        <v>2860</v>
      </c>
      <c r="O10" s="56">
        <v>5817</v>
      </c>
    </row>
    <row r="11" spans="1:15" ht="15.95" customHeight="1" x14ac:dyDescent="0.15">
      <c r="A11" s="48" t="s">
        <v>212</v>
      </c>
      <c r="B11" s="55">
        <v>32</v>
      </c>
      <c r="C11" s="55">
        <v>34</v>
      </c>
      <c r="D11" s="55">
        <v>35</v>
      </c>
      <c r="E11" s="55">
        <v>39</v>
      </c>
      <c r="F11" s="55">
        <v>42</v>
      </c>
      <c r="G11" s="55">
        <v>43</v>
      </c>
      <c r="H11" s="55">
        <v>41</v>
      </c>
      <c r="I11" s="55">
        <v>43</v>
      </c>
      <c r="J11" s="55">
        <v>38</v>
      </c>
      <c r="K11" s="55">
        <v>37</v>
      </c>
      <c r="L11" s="55">
        <v>140</v>
      </c>
      <c r="M11" s="55">
        <v>127</v>
      </c>
      <c r="N11" s="55">
        <v>110</v>
      </c>
      <c r="O11" s="55">
        <v>68</v>
      </c>
    </row>
    <row r="12" spans="1:15" ht="15.95" customHeight="1" x14ac:dyDescent="0.15">
      <c r="A12" s="49" t="s">
        <v>213</v>
      </c>
      <c r="B12" s="56">
        <v>21030</v>
      </c>
      <c r="C12" s="56">
        <v>17129</v>
      </c>
      <c r="D12" s="56">
        <v>20051</v>
      </c>
      <c r="E12" s="56">
        <v>19194</v>
      </c>
      <c r="F12" s="56">
        <v>19863</v>
      </c>
      <c r="G12" s="56">
        <v>18693</v>
      </c>
      <c r="H12" s="56">
        <v>17742</v>
      </c>
      <c r="I12" s="56">
        <v>17829</v>
      </c>
      <c r="J12" s="56">
        <v>21083</v>
      </c>
      <c r="K12" s="56">
        <v>22526</v>
      </c>
      <c r="L12" s="56">
        <v>19486</v>
      </c>
      <c r="M12" s="56">
        <v>18371</v>
      </c>
      <c r="N12" s="56">
        <v>19434</v>
      </c>
      <c r="O12" s="56">
        <v>21313</v>
      </c>
    </row>
    <row r="13" spans="1:15" ht="15.95" customHeight="1" x14ac:dyDescent="0.15">
      <c r="A13" s="48" t="s">
        <v>214</v>
      </c>
      <c r="B13" s="55">
        <v>794</v>
      </c>
      <c r="C13" s="55">
        <v>433</v>
      </c>
      <c r="D13" s="55">
        <v>418</v>
      </c>
      <c r="E13" s="55">
        <v>689</v>
      </c>
      <c r="F13" s="55">
        <v>529</v>
      </c>
      <c r="G13" s="55">
        <v>406</v>
      </c>
      <c r="H13" s="55">
        <v>643</v>
      </c>
      <c r="I13" s="55">
        <v>1088</v>
      </c>
      <c r="J13" s="55">
        <v>603</v>
      </c>
      <c r="K13" s="55">
        <v>2021</v>
      </c>
      <c r="L13" s="55">
        <v>1671</v>
      </c>
      <c r="M13" s="55">
        <v>1597</v>
      </c>
      <c r="N13" s="55">
        <v>1325</v>
      </c>
      <c r="O13" s="55">
        <v>698</v>
      </c>
    </row>
    <row r="14" spans="1:15" ht="15.95" customHeight="1" x14ac:dyDescent="0.15">
      <c r="A14" s="49" t="s">
        <v>215</v>
      </c>
      <c r="B14" s="56">
        <v>413</v>
      </c>
      <c r="C14" s="56">
        <v>105</v>
      </c>
      <c r="D14" s="56">
        <v>185</v>
      </c>
      <c r="E14" s="56">
        <v>272</v>
      </c>
      <c r="F14" s="56">
        <v>426</v>
      </c>
      <c r="G14" s="56">
        <v>738</v>
      </c>
      <c r="H14" s="56">
        <v>527</v>
      </c>
      <c r="I14" s="56">
        <v>707</v>
      </c>
      <c r="J14" s="56">
        <v>397</v>
      </c>
      <c r="K14" s="56">
        <v>60</v>
      </c>
      <c r="L14" s="56">
        <v>1150</v>
      </c>
      <c r="M14" s="56">
        <v>794</v>
      </c>
      <c r="N14" s="56">
        <v>116</v>
      </c>
      <c r="O14" s="56">
        <v>121</v>
      </c>
    </row>
    <row r="15" spans="1:15" ht="15.95" customHeight="1" x14ac:dyDescent="0.15">
      <c r="A15" s="48" t="s">
        <v>216</v>
      </c>
      <c r="B15" s="55">
        <v>1552</v>
      </c>
      <c r="C15" s="55">
        <v>1531</v>
      </c>
      <c r="D15" s="55">
        <v>1331</v>
      </c>
      <c r="E15" s="55">
        <v>1708</v>
      </c>
      <c r="F15" s="55">
        <v>1926</v>
      </c>
      <c r="G15" s="55">
        <v>1869</v>
      </c>
      <c r="H15" s="55">
        <v>1749</v>
      </c>
      <c r="I15" s="55">
        <v>2153</v>
      </c>
      <c r="J15" s="55">
        <v>2198</v>
      </c>
      <c r="K15" s="55">
        <v>2120</v>
      </c>
      <c r="L15" s="55">
        <v>2397</v>
      </c>
      <c r="M15" s="55">
        <v>2490</v>
      </c>
      <c r="N15" s="55">
        <v>2723</v>
      </c>
      <c r="O15" s="55">
        <v>2383</v>
      </c>
    </row>
    <row r="16" spans="1:15" ht="15.95" customHeight="1" x14ac:dyDescent="0.15">
      <c r="A16" s="49" t="s">
        <v>217</v>
      </c>
      <c r="B16" s="59" t="s">
        <v>173</v>
      </c>
      <c r="C16" s="59" t="s">
        <v>173</v>
      </c>
      <c r="D16" s="56">
        <v>797</v>
      </c>
      <c r="E16" s="56">
        <v>1419</v>
      </c>
      <c r="F16" s="56">
        <v>1733</v>
      </c>
      <c r="G16" s="56">
        <v>1058</v>
      </c>
      <c r="H16" s="56">
        <v>988</v>
      </c>
      <c r="I16" s="56">
        <v>1108</v>
      </c>
      <c r="J16" s="56">
        <v>959</v>
      </c>
      <c r="K16" s="56">
        <v>850</v>
      </c>
      <c r="L16" s="56">
        <v>740</v>
      </c>
      <c r="M16" s="56">
        <v>345</v>
      </c>
      <c r="N16" s="56">
        <v>282</v>
      </c>
      <c r="O16" s="56">
        <v>258</v>
      </c>
    </row>
    <row r="17" spans="1:15" ht="15.95" customHeight="1" x14ac:dyDescent="0.15">
      <c r="A17" s="48" t="s">
        <v>218</v>
      </c>
      <c r="B17" s="55">
        <v>187</v>
      </c>
      <c r="C17" s="55">
        <v>214</v>
      </c>
      <c r="D17" s="55">
        <v>75</v>
      </c>
      <c r="E17" s="55">
        <v>51</v>
      </c>
      <c r="F17" s="55">
        <v>4</v>
      </c>
      <c r="G17" s="57" t="s">
        <v>173</v>
      </c>
      <c r="H17" s="57" t="s">
        <v>173</v>
      </c>
      <c r="I17" s="57" t="s">
        <v>173</v>
      </c>
      <c r="J17" s="57" t="s">
        <v>173</v>
      </c>
      <c r="K17" s="57" t="s">
        <v>173</v>
      </c>
      <c r="L17" s="57">
        <v>168</v>
      </c>
      <c r="M17" s="57">
        <v>27</v>
      </c>
      <c r="N17" s="57">
        <v>27</v>
      </c>
      <c r="O17" s="57" t="s">
        <v>386</v>
      </c>
    </row>
    <row r="18" spans="1:15" ht="15.95" customHeight="1" x14ac:dyDescent="0.15">
      <c r="A18" s="49" t="s">
        <v>219</v>
      </c>
      <c r="B18" s="59" t="s">
        <v>173</v>
      </c>
      <c r="C18" s="56">
        <v>23</v>
      </c>
      <c r="D18" s="56">
        <v>43</v>
      </c>
      <c r="E18" s="56">
        <v>44</v>
      </c>
      <c r="F18" s="56">
        <v>16</v>
      </c>
      <c r="G18" s="59" t="s">
        <v>173</v>
      </c>
      <c r="H18" s="56">
        <v>45</v>
      </c>
      <c r="I18" s="59" t="s">
        <v>173</v>
      </c>
      <c r="J18" s="59" t="s">
        <v>173</v>
      </c>
      <c r="K18" s="59" t="s">
        <v>173</v>
      </c>
      <c r="L18" s="59" t="s">
        <v>173</v>
      </c>
      <c r="M18" s="59" t="s">
        <v>173</v>
      </c>
      <c r="N18" s="59" t="s">
        <v>173</v>
      </c>
      <c r="O18" s="59" t="s">
        <v>386</v>
      </c>
    </row>
    <row r="19" spans="1:15" ht="15.95" customHeight="1" x14ac:dyDescent="0.15">
      <c r="A19" s="48" t="s">
        <v>220</v>
      </c>
      <c r="B19" s="55">
        <v>2998</v>
      </c>
      <c r="C19" s="55">
        <v>2870</v>
      </c>
      <c r="D19" s="55">
        <v>2937</v>
      </c>
      <c r="E19" s="55">
        <v>2933</v>
      </c>
      <c r="F19" s="55">
        <v>2938</v>
      </c>
      <c r="G19" s="55">
        <v>3090</v>
      </c>
      <c r="H19" s="55">
        <v>3010</v>
      </c>
      <c r="I19" s="55">
        <v>2856</v>
      </c>
      <c r="J19" s="55">
        <v>3754</v>
      </c>
      <c r="K19" s="55">
        <v>4002</v>
      </c>
      <c r="L19" s="55">
        <v>5827</v>
      </c>
      <c r="M19" s="55">
        <v>5518</v>
      </c>
      <c r="N19" s="55">
        <v>5764</v>
      </c>
      <c r="O19" s="55">
        <v>5191</v>
      </c>
    </row>
    <row r="20" spans="1:15" ht="15.95" customHeight="1" x14ac:dyDescent="0.15">
      <c r="A20" s="53" t="s">
        <v>221</v>
      </c>
      <c r="B20" s="54">
        <v>61366</v>
      </c>
      <c r="C20" s="54">
        <v>55162</v>
      </c>
      <c r="D20" s="54">
        <v>70065</v>
      </c>
      <c r="E20" s="54">
        <v>64904</v>
      </c>
      <c r="F20" s="54">
        <v>64978</v>
      </c>
      <c r="G20" s="54">
        <v>67286</v>
      </c>
      <c r="H20" s="54">
        <v>61378</v>
      </c>
      <c r="I20" s="54">
        <v>65569</v>
      </c>
      <c r="J20" s="54">
        <v>64032</v>
      </c>
      <c r="K20" s="54">
        <v>71938</v>
      </c>
      <c r="L20" s="54">
        <v>77575</v>
      </c>
      <c r="M20" s="54">
        <v>65956</v>
      </c>
      <c r="N20" s="54">
        <v>74280</v>
      </c>
      <c r="O20" s="54">
        <v>74939</v>
      </c>
    </row>
    <row r="21" spans="1:15" ht="15.95" customHeight="1" x14ac:dyDescent="0.15">
      <c r="A21" s="48" t="s">
        <v>222</v>
      </c>
      <c r="B21" s="55"/>
      <c r="C21" s="55"/>
      <c r="D21" s="55"/>
      <c r="E21" s="55"/>
      <c r="F21" s="55"/>
      <c r="G21" s="55"/>
      <c r="H21" s="55"/>
      <c r="I21" s="55"/>
      <c r="J21" s="55"/>
      <c r="K21" s="55"/>
      <c r="L21" s="55"/>
      <c r="M21" s="55"/>
      <c r="N21" s="55"/>
      <c r="O21" s="55"/>
    </row>
    <row r="22" spans="1:15" ht="15.95" customHeight="1" x14ac:dyDescent="0.15">
      <c r="A22" s="49" t="s">
        <v>223</v>
      </c>
      <c r="B22" s="56">
        <v>5000</v>
      </c>
      <c r="C22" s="56">
        <v>10000</v>
      </c>
      <c r="D22" s="56">
        <v>5000</v>
      </c>
      <c r="E22" s="56">
        <v>10000</v>
      </c>
      <c r="F22" s="56">
        <v>10000</v>
      </c>
      <c r="G22" s="56">
        <v>5400</v>
      </c>
      <c r="H22" s="56">
        <v>10400</v>
      </c>
      <c r="I22" s="56">
        <v>5400</v>
      </c>
      <c r="J22" s="56">
        <v>10400</v>
      </c>
      <c r="K22" s="56">
        <v>10000</v>
      </c>
      <c r="L22" s="56">
        <v>13000</v>
      </c>
      <c r="M22" s="56">
        <v>13000</v>
      </c>
      <c r="N22" s="56">
        <v>5000</v>
      </c>
      <c r="O22" s="56">
        <v>5000</v>
      </c>
    </row>
    <row r="23" spans="1:15" ht="15.95" customHeight="1" x14ac:dyDescent="0.15">
      <c r="A23" s="48" t="s">
        <v>224</v>
      </c>
      <c r="B23" s="55">
        <v>14842</v>
      </c>
      <c r="C23" s="55">
        <v>8163</v>
      </c>
      <c r="D23" s="55">
        <v>8231</v>
      </c>
      <c r="E23" s="55">
        <v>10526</v>
      </c>
      <c r="F23" s="55">
        <v>11824</v>
      </c>
      <c r="G23" s="55">
        <v>11266</v>
      </c>
      <c r="H23" s="55">
        <v>8015</v>
      </c>
      <c r="I23" s="55">
        <v>5378</v>
      </c>
      <c r="J23" s="55">
        <v>2814</v>
      </c>
      <c r="K23" s="55">
        <v>10939</v>
      </c>
      <c r="L23" s="55">
        <v>11394</v>
      </c>
      <c r="M23" s="55">
        <v>8950</v>
      </c>
      <c r="N23" s="55">
        <v>6360</v>
      </c>
      <c r="O23" s="55">
        <v>7500</v>
      </c>
    </row>
    <row r="24" spans="1:15" ht="15.95" customHeight="1" x14ac:dyDescent="0.15">
      <c r="A24" s="49" t="s">
        <v>225</v>
      </c>
      <c r="B24" s="56">
        <v>362</v>
      </c>
      <c r="C24" s="56">
        <v>327</v>
      </c>
      <c r="D24" s="56">
        <v>292</v>
      </c>
      <c r="E24" s="56">
        <v>282</v>
      </c>
      <c r="F24" s="56">
        <v>253</v>
      </c>
      <c r="G24" s="56">
        <v>213</v>
      </c>
      <c r="H24" s="56">
        <v>172</v>
      </c>
      <c r="I24" s="56">
        <v>139</v>
      </c>
      <c r="J24" s="56">
        <v>101</v>
      </c>
      <c r="K24" s="56">
        <v>62</v>
      </c>
      <c r="L24" s="56">
        <v>195</v>
      </c>
      <c r="M24" s="56">
        <v>183</v>
      </c>
      <c r="N24" s="56">
        <v>184</v>
      </c>
      <c r="O24" s="56">
        <v>62</v>
      </c>
    </row>
    <row r="25" spans="1:15" ht="15.95" customHeight="1" x14ac:dyDescent="0.15">
      <c r="A25" s="48" t="s">
        <v>219</v>
      </c>
      <c r="B25" s="55">
        <v>1510</v>
      </c>
      <c r="C25" s="55">
        <v>1666</v>
      </c>
      <c r="D25" s="55">
        <v>1534</v>
      </c>
      <c r="E25" s="55">
        <v>1846</v>
      </c>
      <c r="F25" s="55">
        <v>1836</v>
      </c>
      <c r="G25" s="55">
        <v>1890</v>
      </c>
      <c r="H25" s="55">
        <v>933</v>
      </c>
      <c r="I25" s="55">
        <v>1634</v>
      </c>
      <c r="J25" s="55">
        <v>1967</v>
      </c>
      <c r="K25" s="55">
        <v>1342</v>
      </c>
      <c r="L25" s="55">
        <v>1479</v>
      </c>
      <c r="M25" s="55">
        <v>2630</v>
      </c>
      <c r="N25" s="55">
        <v>1627</v>
      </c>
      <c r="O25" s="55">
        <v>861</v>
      </c>
    </row>
    <row r="26" spans="1:15" ht="15.95" customHeight="1" x14ac:dyDescent="0.15">
      <c r="A26" s="49" t="s">
        <v>217</v>
      </c>
      <c r="B26" s="56">
        <v>137</v>
      </c>
      <c r="C26" s="56">
        <v>260</v>
      </c>
      <c r="D26" s="59" t="s">
        <v>173</v>
      </c>
      <c r="E26" s="56">
        <v>1109</v>
      </c>
      <c r="F26" s="56">
        <v>2337</v>
      </c>
      <c r="G26" s="56">
        <v>1384</v>
      </c>
      <c r="H26" s="56">
        <v>2080</v>
      </c>
      <c r="I26" s="56">
        <v>1316</v>
      </c>
      <c r="J26" s="56">
        <v>919</v>
      </c>
      <c r="K26" s="56">
        <v>465</v>
      </c>
      <c r="L26" s="56">
        <v>266</v>
      </c>
      <c r="M26" s="56">
        <v>745</v>
      </c>
      <c r="N26" s="56">
        <v>691</v>
      </c>
      <c r="O26" s="56">
        <v>609</v>
      </c>
    </row>
    <row r="27" spans="1:15" ht="15.95" customHeight="1" x14ac:dyDescent="0.15">
      <c r="A27" s="48" t="s">
        <v>218</v>
      </c>
      <c r="B27" s="55">
        <v>161</v>
      </c>
      <c r="C27" s="55">
        <v>161</v>
      </c>
      <c r="D27" s="55">
        <v>147</v>
      </c>
      <c r="E27" s="57" t="s">
        <v>173</v>
      </c>
      <c r="F27" s="57" t="s">
        <v>173</v>
      </c>
      <c r="G27" s="57" t="s">
        <v>173</v>
      </c>
      <c r="H27" s="57" t="s">
        <v>173</v>
      </c>
      <c r="I27" s="57" t="s">
        <v>173</v>
      </c>
      <c r="J27" s="57" t="s">
        <v>173</v>
      </c>
      <c r="K27" s="57" t="s">
        <v>173</v>
      </c>
      <c r="L27" s="57" t="s">
        <v>173</v>
      </c>
      <c r="M27" s="57">
        <v>272</v>
      </c>
      <c r="N27" s="57">
        <v>358</v>
      </c>
      <c r="O27" s="57" t="s">
        <v>386</v>
      </c>
    </row>
    <row r="28" spans="1:15" ht="15.95" customHeight="1" x14ac:dyDescent="0.15">
      <c r="A28" s="49" t="s">
        <v>226</v>
      </c>
      <c r="B28" s="56">
        <v>3163</v>
      </c>
      <c r="C28" s="56">
        <v>2904</v>
      </c>
      <c r="D28" s="56">
        <v>2858</v>
      </c>
      <c r="E28" s="56">
        <v>2743</v>
      </c>
      <c r="F28" s="56">
        <v>2965</v>
      </c>
      <c r="G28" s="56">
        <v>2910</v>
      </c>
      <c r="H28" s="56">
        <v>3228</v>
      </c>
      <c r="I28" s="56">
        <v>3401</v>
      </c>
      <c r="J28" s="56">
        <v>3415</v>
      </c>
      <c r="K28" s="56">
        <v>3508</v>
      </c>
      <c r="L28" s="56">
        <v>3554</v>
      </c>
      <c r="M28" s="56">
        <v>3582</v>
      </c>
      <c r="N28" s="56">
        <v>3573</v>
      </c>
      <c r="O28" s="56">
        <v>3426</v>
      </c>
    </row>
    <row r="29" spans="1:15" ht="15.95" customHeight="1" x14ac:dyDescent="0.15">
      <c r="A29" s="48" t="s">
        <v>227</v>
      </c>
      <c r="B29" s="55">
        <v>128</v>
      </c>
      <c r="C29" s="55">
        <v>117</v>
      </c>
      <c r="D29" s="55">
        <v>105</v>
      </c>
      <c r="E29" s="55">
        <v>94</v>
      </c>
      <c r="F29" s="55">
        <v>83</v>
      </c>
      <c r="G29" s="55">
        <v>72</v>
      </c>
      <c r="H29" s="55">
        <v>53</v>
      </c>
      <c r="I29" s="55">
        <v>43</v>
      </c>
      <c r="J29" s="55">
        <v>33</v>
      </c>
      <c r="K29" s="55">
        <v>23</v>
      </c>
      <c r="L29" s="55">
        <v>19</v>
      </c>
      <c r="M29" s="55">
        <v>16</v>
      </c>
      <c r="N29" s="55">
        <v>13</v>
      </c>
      <c r="O29" s="55">
        <v>10</v>
      </c>
    </row>
    <row r="30" spans="1:15" ht="15.95" customHeight="1" x14ac:dyDescent="0.15">
      <c r="A30" s="49" t="s">
        <v>228</v>
      </c>
      <c r="B30" s="56">
        <v>527</v>
      </c>
      <c r="C30" s="56">
        <v>366</v>
      </c>
      <c r="D30" s="56">
        <v>284</v>
      </c>
      <c r="E30" s="56">
        <v>239</v>
      </c>
      <c r="F30" s="56">
        <v>191</v>
      </c>
      <c r="G30" s="56">
        <v>186</v>
      </c>
      <c r="H30" s="56">
        <v>219</v>
      </c>
      <c r="I30" s="56">
        <v>201</v>
      </c>
      <c r="J30" s="56">
        <v>114</v>
      </c>
      <c r="K30" s="56">
        <v>137</v>
      </c>
      <c r="L30" s="56">
        <v>176</v>
      </c>
      <c r="M30" s="56">
        <v>444</v>
      </c>
      <c r="N30" s="56">
        <v>738</v>
      </c>
      <c r="O30" s="56">
        <v>622</v>
      </c>
    </row>
    <row r="31" spans="1:15" ht="15.95" customHeight="1" x14ac:dyDescent="0.15">
      <c r="A31" s="53" t="s">
        <v>229</v>
      </c>
      <c r="B31" s="54">
        <v>25832</v>
      </c>
      <c r="C31" s="54">
        <v>23967</v>
      </c>
      <c r="D31" s="54">
        <v>18454</v>
      </c>
      <c r="E31" s="54">
        <v>26843</v>
      </c>
      <c r="F31" s="54">
        <v>29492</v>
      </c>
      <c r="G31" s="54">
        <v>23325</v>
      </c>
      <c r="H31" s="54">
        <v>25103</v>
      </c>
      <c r="I31" s="54">
        <v>17515</v>
      </c>
      <c r="J31" s="54">
        <v>19764</v>
      </c>
      <c r="K31" s="54">
        <v>26478</v>
      </c>
      <c r="L31" s="54">
        <v>30087</v>
      </c>
      <c r="M31" s="54">
        <v>29825</v>
      </c>
      <c r="N31" s="54">
        <v>18547</v>
      </c>
      <c r="O31" s="54">
        <v>18539</v>
      </c>
    </row>
    <row r="32" spans="1:15" ht="15.95" customHeight="1" x14ac:dyDescent="0.15">
      <c r="A32" s="53" t="s">
        <v>230</v>
      </c>
      <c r="B32" s="54">
        <v>87199</v>
      </c>
      <c r="C32" s="54">
        <v>79130</v>
      </c>
      <c r="D32" s="54">
        <v>88519</v>
      </c>
      <c r="E32" s="54">
        <v>91747</v>
      </c>
      <c r="F32" s="54">
        <v>94471</v>
      </c>
      <c r="G32" s="54">
        <v>90611</v>
      </c>
      <c r="H32" s="54">
        <v>86482</v>
      </c>
      <c r="I32" s="54">
        <v>83084</v>
      </c>
      <c r="J32" s="54">
        <v>83797</v>
      </c>
      <c r="K32" s="54">
        <v>98416</v>
      </c>
      <c r="L32" s="54">
        <v>107662</v>
      </c>
      <c r="M32" s="54">
        <v>95781</v>
      </c>
      <c r="N32" s="54">
        <v>92828</v>
      </c>
      <c r="O32" s="54">
        <v>93478</v>
      </c>
    </row>
    <row r="33" spans="1:15" ht="15.95" customHeight="1" x14ac:dyDescent="0.15">
      <c r="A33" s="48" t="s">
        <v>231</v>
      </c>
      <c r="B33" s="48"/>
      <c r="C33" s="48"/>
      <c r="D33" s="48"/>
      <c r="E33" s="48"/>
      <c r="F33" s="48"/>
      <c r="G33" s="48"/>
      <c r="H33" s="48"/>
      <c r="I33" s="48"/>
      <c r="J33" s="48"/>
      <c r="K33" s="48"/>
      <c r="L33" s="48"/>
      <c r="M33" s="48"/>
      <c r="N33" s="48"/>
      <c r="O33" s="48"/>
    </row>
    <row r="34" spans="1:15" ht="15.95" customHeight="1" x14ac:dyDescent="0.15">
      <c r="A34" s="48" t="s">
        <v>232</v>
      </c>
      <c r="B34" s="60"/>
      <c r="C34" s="60"/>
      <c r="D34" s="60"/>
      <c r="E34" s="60"/>
      <c r="F34" s="60"/>
      <c r="G34" s="60"/>
      <c r="H34" s="60"/>
      <c r="I34" s="60"/>
      <c r="J34" s="60"/>
      <c r="K34" s="60"/>
      <c r="L34" s="60"/>
      <c r="M34" s="60"/>
      <c r="N34" s="60"/>
      <c r="O34" s="60"/>
    </row>
    <row r="35" spans="1:15" ht="15.95" customHeight="1" x14ac:dyDescent="0.15">
      <c r="A35" s="49" t="s">
        <v>233</v>
      </c>
      <c r="B35" s="56">
        <v>13150</v>
      </c>
      <c r="C35" s="56">
        <v>13150</v>
      </c>
      <c r="D35" s="56">
        <v>13150</v>
      </c>
      <c r="E35" s="56">
        <v>13150</v>
      </c>
      <c r="F35" s="56">
        <v>13150</v>
      </c>
      <c r="G35" s="56">
        <v>13150</v>
      </c>
      <c r="H35" s="56">
        <v>13150</v>
      </c>
      <c r="I35" s="56">
        <v>13150</v>
      </c>
      <c r="J35" s="56">
        <v>13150</v>
      </c>
      <c r="K35" s="56">
        <v>15300</v>
      </c>
      <c r="L35" s="56">
        <v>15300</v>
      </c>
      <c r="M35" s="56">
        <v>15300</v>
      </c>
      <c r="N35" s="56">
        <v>15300</v>
      </c>
      <c r="O35" s="56">
        <v>15300</v>
      </c>
    </row>
    <row r="36" spans="1:15" ht="15.95" customHeight="1" x14ac:dyDescent="0.15">
      <c r="A36" s="48" t="s">
        <v>234</v>
      </c>
      <c r="B36" s="55">
        <v>11850</v>
      </c>
      <c r="C36" s="55">
        <v>11850</v>
      </c>
      <c r="D36" s="55">
        <v>11850</v>
      </c>
      <c r="E36" s="55">
        <v>11850</v>
      </c>
      <c r="F36" s="55">
        <v>11850</v>
      </c>
      <c r="G36" s="55">
        <v>11850</v>
      </c>
      <c r="H36" s="55">
        <v>11655</v>
      </c>
      <c r="I36" s="55">
        <v>11943</v>
      </c>
      <c r="J36" s="55">
        <v>11943</v>
      </c>
      <c r="K36" s="55">
        <v>14071</v>
      </c>
      <c r="L36" s="55">
        <v>14080</v>
      </c>
      <c r="M36" s="55">
        <v>13948</v>
      </c>
      <c r="N36" s="55">
        <v>13958</v>
      </c>
      <c r="O36" s="55">
        <v>13965</v>
      </c>
    </row>
    <row r="37" spans="1:15" ht="15.95" customHeight="1" x14ac:dyDescent="0.15">
      <c r="A37" s="49" t="s">
        <v>235</v>
      </c>
      <c r="B37" s="56">
        <v>9018</v>
      </c>
      <c r="C37" s="56">
        <v>9758</v>
      </c>
      <c r="D37" s="56">
        <v>9691</v>
      </c>
      <c r="E37" s="56">
        <v>10073</v>
      </c>
      <c r="F37" s="56">
        <v>11679</v>
      </c>
      <c r="G37" s="56">
        <v>13478</v>
      </c>
      <c r="H37" s="56">
        <v>15143</v>
      </c>
      <c r="I37" s="56">
        <v>18896</v>
      </c>
      <c r="J37" s="56">
        <v>23007</v>
      </c>
      <c r="K37" s="56">
        <v>25507</v>
      </c>
      <c r="L37" s="56">
        <v>29081</v>
      </c>
      <c r="M37" s="56">
        <v>33009</v>
      </c>
      <c r="N37" s="56">
        <v>38501</v>
      </c>
      <c r="O37" s="56">
        <v>46089</v>
      </c>
    </row>
    <row r="38" spans="1:15" ht="15.95" customHeight="1" x14ac:dyDescent="0.15">
      <c r="A38" s="48" t="s">
        <v>236</v>
      </c>
      <c r="B38" s="55">
        <v>-730</v>
      </c>
      <c r="C38" s="55">
        <v>-1179</v>
      </c>
      <c r="D38" s="55">
        <v>-1179</v>
      </c>
      <c r="E38" s="55">
        <v>-1179</v>
      </c>
      <c r="F38" s="55">
        <v>-1180</v>
      </c>
      <c r="G38" s="55">
        <v>-2302</v>
      </c>
      <c r="H38" s="55">
        <v>-1429</v>
      </c>
      <c r="I38" s="55">
        <v>-1430</v>
      </c>
      <c r="J38" s="55">
        <v>-1430</v>
      </c>
      <c r="K38" s="55">
        <v>-1418</v>
      </c>
      <c r="L38" s="55">
        <v>-1403</v>
      </c>
      <c r="M38" s="55">
        <v>-1381</v>
      </c>
      <c r="N38" s="55">
        <v>-1364</v>
      </c>
      <c r="O38" s="55">
        <v>-1345</v>
      </c>
    </row>
    <row r="39" spans="1:15" ht="15.95" customHeight="1" x14ac:dyDescent="0.15">
      <c r="A39" s="53" t="s">
        <v>237</v>
      </c>
      <c r="B39" s="54">
        <v>33288</v>
      </c>
      <c r="C39" s="54">
        <v>33580</v>
      </c>
      <c r="D39" s="54">
        <v>33512</v>
      </c>
      <c r="E39" s="54">
        <v>33894</v>
      </c>
      <c r="F39" s="54">
        <v>35499</v>
      </c>
      <c r="G39" s="54">
        <v>36177</v>
      </c>
      <c r="H39" s="54">
        <v>38519</v>
      </c>
      <c r="I39" s="54">
        <v>42559</v>
      </c>
      <c r="J39" s="54">
        <v>46670</v>
      </c>
      <c r="K39" s="54">
        <v>53460</v>
      </c>
      <c r="L39" s="54">
        <v>57059</v>
      </c>
      <c r="M39" s="54">
        <v>60877</v>
      </c>
      <c r="N39" s="54">
        <v>66395</v>
      </c>
      <c r="O39" s="54">
        <v>74009</v>
      </c>
    </row>
    <row r="40" spans="1:15" ht="15.95" customHeight="1" x14ac:dyDescent="0.15">
      <c r="A40" s="48" t="s">
        <v>238</v>
      </c>
      <c r="B40" s="48"/>
      <c r="C40" s="48"/>
      <c r="D40" s="48"/>
      <c r="E40" s="48"/>
      <c r="F40" s="48"/>
      <c r="G40" s="48"/>
      <c r="H40" s="48"/>
      <c r="I40" s="48"/>
      <c r="J40" s="48"/>
      <c r="K40" s="48"/>
      <c r="L40" s="48"/>
      <c r="M40" s="48"/>
      <c r="N40" s="48"/>
      <c r="O40" s="48"/>
    </row>
    <row r="41" spans="1:15" ht="15.95" customHeight="1" x14ac:dyDescent="0.15">
      <c r="A41" s="49" t="s">
        <v>239</v>
      </c>
      <c r="B41" s="56">
        <v>125</v>
      </c>
      <c r="C41" s="56">
        <v>-48</v>
      </c>
      <c r="D41" s="56">
        <v>162</v>
      </c>
      <c r="E41" s="56">
        <v>1175</v>
      </c>
      <c r="F41" s="56">
        <v>1524</v>
      </c>
      <c r="G41" s="56">
        <v>3158</v>
      </c>
      <c r="H41" s="56">
        <v>3413</v>
      </c>
      <c r="I41" s="56">
        <v>4762</v>
      </c>
      <c r="J41" s="56">
        <v>6897</v>
      </c>
      <c r="K41" s="56">
        <v>5161</v>
      </c>
      <c r="L41" s="56">
        <v>2912</v>
      </c>
      <c r="M41" s="56">
        <v>5086</v>
      </c>
      <c r="N41" s="56">
        <v>3924</v>
      </c>
      <c r="O41" s="56">
        <v>2902</v>
      </c>
    </row>
    <row r="42" spans="1:15" ht="15.95" customHeight="1" x14ac:dyDescent="0.15">
      <c r="A42" s="48" t="s">
        <v>240</v>
      </c>
      <c r="B42" s="55">
        <v>-9</v>
      </c>
      <c r="C42" s="55">
        <v>26</v>
      </c>
      <c r="D42" s="55">
        <v>128</v>
      </c>
      <c r="E42" s="55">
        <v>427</v>
      </c>
      <c r="F42" s="55">
        <v>241</v>
      </c>
      <c r="G42" s="55">
        <v>83</v>
      </c>
      <c r="H42" s="55">
        <v>163</v>
      </c>
      <c r="I42" s="55">
        <v>97</v>
      </c>
      <c r="J42" s="55">
        <v>22</v>
      </c>
      <c r="K42" s="55">
        <v>132</v>
      </c>
      <c r="L42" s="55">
        <v>-443</v>
      </c>
      <c r="M42" s="55">
        <v>265</v>
      </c>
      <c r="N42" s="55">
        <v>459</v>
      </c>
      <c r="O42" s="55">
        <v>-40</v>
      </c>
    </row>
    <row r="43" spans="1:15" ht="15.95" customHeight="1" x14ac:dyDescent="0.15">
      <c r="A43" s="49" t="s">
        <v>241</v>
      </c>
      <c r="B43" s="56">
        <v>-191</v>
      </c>
      <c r="C43" s="56">
        <v>-251</v>
      </c>
      <c r="D43" s="56">
        <v>-233</v>
      </c>
      <c r="E43" s="56">
        <v>504</v>
      </c>
      <c r="F43" s="56">
        <v>1055</v>
      </c>
      <c r="G43" s="56">
        <v>1303</v>
      </c>
      <c r="H43" s="56">
        <v>257</v>
      </c>
      <c r="I43" s="56">
        <v>-194</v>
      </c>
      <c r="J43" s="56">
        <v>245</v>
      </c>
      <c r="K43" s="56">
        <v>-176</v>
      </c>
      <c r="L43" s="56">
        <v>-3493</v>
      </c>
      <c r="M43" s="56">
        <v>793</v>
      </c>
      <c r="N43" s="56">
        <v>4380</v>
      </c>
      <c r="O43" s="56">
        <v>4934</v>
      </c>
    </row>
    <row r="44" spans="1:15" ht="15.95" customHeight="1" x14ac:dyDescent="0.15">
      <c r="A44" s="48" t="s">
        <v>242</v>
      </c>
      <c r="B44" s="57" t="s">
        <v>173</v>
      </c>
      <c r="C44" s="57" t="s">
        <v>173</v>
      </c>
      <c r="D44" s="57" t="s">
        <v>173</v>
      </c>
      <c r="E44" s="57" t="s">
        <v>173</v>
      </c>
      <c r="F44" s="55">
        <v>-1165</v>
      </c>
      <c r="G44" s="55">
        <v>-148</v>
      </c>
      <c r="H44" s="55">
        <v>-1563</v>
      </c>
      <c r="I44" s="55">
        <v>-609</v>
      </c>
      <c r="J44" s="55">
        <v>409</v>
      </c>
      <c r="K44" s="55">
        <v>326</v>
      </c>
      <c r="L44" s="55">
        <v>-256</v>
      </c>
      <c r="M44" s="55">
        <v>1019</v>
      </c>
      <c r="N44" s="55">
        <v>1327</v>
      </c>
      <c r="O44" s="55">
        <v>1717</v>
      </c>
    </row>
    <row r="45" spans="1:15" ht="15.95" customHeight="1" x14ac:dyDescent="0.15">
      <c r="A45" s="53" t="s">
        <v>243</v>
      </c>
      <c r="B45" s="54">
        <v>-75</v>
      </c>
      <c r="C45" s="54">
        <v>-273</v>
      </c>
      <c r="D45" s="54">
        <v>56</v>
      </c>
      <c r="E45" s="54">
        <v>2107</v>
      </c>
      <c r="F45" s="54">
        <v>1655</v>
      </c>
      <c r="G45" s="54">
        <v>4396</v>
      </c>
      <c r="H45" s="54">
        <v>2269</v>
      </c>
      <c r="I45" s="54">
        <v>4055</v>
      </c>
      <c r="J45" s="54">
        <v>7574</v>
      </c>
      <c r="K45" s="54">
        <v>5444</v>
      </c>
      <c r="L45" s="54">
        <v>-1281</v>
      </c>
      <c r="M45" s="54">
        <v>7165</v>
      </c>
      <c r="N45" s="54">
        <v>10091</v>
      </c>
      <c r="O45" s="54">
        <v>9513</v>
      </c>
    </row>
    <row r="46" spans="1:15" ht="15.95" customHeight="1" x14ac:dyDescent="0.15">
      <c r="A46" s="48" t="s">
        <v>244</v>
      </c>
      <c r="B46" s="55">
        <v>3449</v>
      </c>
      <c r="C46" s="55">
        <v>3533</v>
      </c>
      <c r="D46" s="55">
        <v>3380</v>
      </c>
      <c r="E46" s="55">
        <v>3868</v>
      </c>
      <c r="F46" s="55">
        <v>4264</v>
      </c>
      <c r="G46" s="55">
        <v>4410</v>
      </c>
      <c r="H46" s="55">
        <v>3043</v>
      </c>
      <c r="I46" s="55">
        <v>2472</v>
      </c>
      <c r="J46" s="55">
        <v>2734</v>
      </c>
      <c r="K46" s="55">
        <v>2837</v>
      </c>
      <c r="L46" s="55">
        <v>7197</v>
      </c>
      <c r="M46" s="55">
        <v>8728</v>
      </c>
      <c r="N46" s="55">
        <v>14075</v>
      </c>
      <c r="O46" s="55">
        <v>8794</v>
      </c>
    </row>
    <row r="47" spans="1:15" ht="15.95" customHeight="1" x14ac:dyDescent="0.15">
      <c r="A47" s="53" t="s">
        <v>245</v>
      </c>
      <c r="B47" s="54">
        <v>36663</v>
      </c>
      <c r="C47" s="54">
        <v>36839</v>
      </c>
      <c r="D47" s="54">
        <v>36949</v>
      </c>
      <c r="E47" s="54">
        <v>39870</v>
      </c>
      <c r="F47" s="54">
        <v>41419</v>
      </c>
      <c r="G47" s="54">
        <v>44984</v>
      </c>
      <c r="H47" s="54">
        <v>43833</v>
      </c>
      <c r="I47" s="54">
        <v>49086</v>
      </c>
      <c r="J47" s="54">
        <v>56979</v>
      </c>
      <c r="K47" s="54">
        <v>61741</v>
      </c>
      <c r="L47" s="54">
        <v>62975</v>
      </c>
      <c r="M47" s="54">
        <v>76771</v>
      </c>
      <c r="N47" s="54">
        <v>90563</v>
      </c>
      <c r="O47" s="54">
        <v>92318</v>
      </c>
    </row>
    <row r="48" spans="1:15" ht="15.95" customHeight="1" x14ac:dyDescent="0.15">
      <c r="A48" s="53" t="s">
        <v>246</v>
      </c>
      <c r="B48" s="54">
        <v>123862</v>
      </c>
      <c r="C48" s="54">
        <v>115969</v>
      </c>
      <c r="D48" s="54">
        <v>125469</v>
      </c>
      <c r="E48" s="54">
        <v>131618</v>
      </c>
      <c r="F48" s="54">
        <v>135890</v>
      </c>
      <c r="G48" s="54">
        <v>135596</v>
      </c>
      <c r="H48" s="54">
        <v>130315</v>
      </c>
      <c r="I48" s="54">
        <v>132171</v>
      </c>
      <c r="J48" s="54">
        <v>140776</v>
      </c>
      <c r="K48" s="54">
        <v>160158</v>
      </c>
      <c r="L48" s="54">
        <v>170638</v>
      </c>
      <c r="M48" s="54">
        <v>172553</v>
      </c>
      <c r="N48" s="54">
        <v>183391</v>
      </c>
      <c r="O48" s="54">
        <v>185797</v>
      </c>
    </row>
  </sheetData>
  <phoneticPr fontId="2"/>
  <printOptions horizontalCentered="1" verticalCentered="1"/>
  <pageMargins left="0.39370078740157483" right="0.39370078740157483" top="0.59055118110236227" bottom="0.39370078740157483" header="0.31496062992125984" footer="0.11811023622047245"/>
  <pageSetup paperSize="9" scale="68" orientation="landscape"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1"/>
  <sheetViews>
    <sheetView topLeftCell="A7" zoomScaleNormal="100" workbookViewId="0"/>
  </sheetViews>
  <sheetFormatPr defaultColWidth="8.875" defaultRowHeight="13.5" x14ac:dyDescent="0.15"/>
  <cols>
    <col min="1" max="1" width="31.125" customWidth="1"/>
    <col min="2" max="15" width="12.625" customWidth="1"/>
  </cols>
  <sheetData>
    <row r="1" spans="1:15" s="13" customFormat="1" ht="15.95" customHeight="1" x14ac:dyDescent="0.2">
      <c r="A1" s="73" t="s">
        <v>247</v>
      </c>
      <c r="B1" s="12"/>
      <c r="C1" s="12"/>
      <c r="D1" s="12"/>
      <c r="E1" s="12"/>
      <c r="F1" s="12"/>
      <c r="G1" s="12"/>
      <c r="H1" s="12"/>
      <c r="I1" s="12"/>
      <c r="J1" s="12"/>
      <c r="K1" s="12"/>
      <c r="L1" s="12"/>
      <c r="M1" s="12"/>
      <c r="N1" s="12"/>
      <c r="O1" s="12"/>
    </row>
    <row r="2" spans="1:15" s="13" customFormat="1" ht="15.95" customHeight="1" x14ac:dyDescent="0.2">
      <c r="A2" s="15"/>
      <c r="B2" s="15"/>
      <c r="C2" s="15"/>
      <c r="D2" s="15"/>
      <c r="E2" s="15"/>
      <c r="F2" s="15"/>
      <c r="G2" s="15"/>
      <c r="H2" s="15"/>
      <c r="I2" s="15"/>
      <c r="J2" s="15"/>
      <c r="K2" s="15"/>
      <c r="L2" s="15"/>
      <c r="M2" s="15"/>
      <c r="N2" s="15"/>
      <c r="O2" s="15"/>
    </row>
    <row r="3" spans="1:15" s="13" customFormat="1" ht="15.95" customHeight="1" x14ac:dyDescent="0.25">
      <c r="A3" s="61" t="s">
        <v>72</v>
      </c>
      <c r="B3" s="62" t="s">
        <v>73</v>
      </c>
      <c r="C3" s="62" t="s">
        <v>74</v>
      </c>
      <c r="D3" s="62" t="s">
        <v>75</v>
      </c>
      <c r="E3" s="62" t="s">
        <v>76</v>
      </c>
      <c r="F3" s="62" t="s">
        <v>77</v>
      </c>
      <c r="G3" s="62" t="s">
        <v>78</v>
      </c>
      <c r="H3" s="62" t="s">
        <v>79</v>
      </c>
      <c r="I3" s="62" t="s">
        <v>80</v>
      </c>
      <c r="J3" s="62" t="s">
        <v>356</v>
      </c>
      <c r="K3" s="62" t="s">
        <v>364</v>
      </c>
      <c r="L3" s="47" t="s">
        <v>370</v>
      </c>
      <c r="M3" s="47" t="s">
        <v>371</v>
      </c>
      <c r="N3" s="47" t="s">
        <v>376</v>
      </c>
      <c r="O3" s="47" t="s">
        <v>385</v>
      </c>
    </row>
    <row r="4" spans="1:15" s="13" customFormat="1" ht="15.95" customHeight="1" x14ac:dyDescent="0.25">
      <c r="A4" s="14" t="s">
        <v>164</v>
      </c>
      <c r="B4" s="63"/>
      <c r="C4" s="63"/>
      <c r="D4" s="63"/>
      <c r="E4" s="63"/>
      <c r="F4" s="63"/>
      <c r="G4" s="63"/>
      <c r="H4" s="63"/>
      <c r="I4" s="63"/>
      <c r="J4" s="63"/>
      <c r="K4" s="63"/>
      <c r="L4" s="63"/>
      <c r="M4" s="63"/>
      <c r="N4" s="63"/>
      <c r="O4" s="63"/>
    </row>
    <row r="5" spans="1:15" s="13" customFormat="1" ht="15.95" customHeight="1" x14ac:dyDescent="0.25">
      <c r="A5" s="64" t="s">
        <v>248</v>
      </c>
      <c r="B5" s="65">
        <v>140936</v>
      </c>
      <c r="C5" s="65">
        <v>141506</v>
      </c>
      <c r="D5" s="65">
        <v>151209</v>
      </c>
      <c r="E5" s="65">
        <v>158153</v>
      </c>
      <c r="F5" s="65">
        <v>180392</v>
      </c>
      <c r="G5" s="65">
        <v>168833</v>
      </c>
      <c r="H5" s="65">
        <v>168141</v>
      </c>
      <c r="I5" s="65">
        <v>168841</v>
      </c>
      <c r="J5" s="65">
        <v>170581</v>
      </c>
      <c r="K5" s="65">
        <v>182962</v>
      </c>
      <c r="L5" s="65">
        <v>202481</v>
      </c>
      <c r="M5" s="65">
        <v>199210</v>
      </c>
      <c r="N5" s="65">
        <v>223377</v>
      </c>
      <c r="O5" s="65">
        <v>228826</v>
      </c>
    </row>
    <row r="6" spans="1:15" s="13" customFormat="1" ht="15.95" customHeight="1" x14ac:dyDescent="0.25">
      <c r="A6" s="66" t="s">
        <v>249</v>
      </c>
      <c r="B6" s="67">
        <v>104325</v>
      </c>
      <c r="C6" s="67">
        <v>102345</v>
      </c>
      <c r="D6" s="67">
        <v>113189</v>
      </c>
      <c r="E6" s="67">
        <v>119121</v>
      </c>
      <c r="F6" s="67">
        <v>137693</v>
      </c>
      <c r="G6" s="67">
        <v>131657</v>
      </c>
      <c r="H6" s="67">
        <v>127452</v>
      </c>
      <c r="I6" s="67">
        <v>125201</v>
      </c>
      <c r="J6" s="67">
        <v>127946</v>
      </c>
      <c r="K6" s="67">
        <v>139289</v>
      </c>
      <c r="L6" s="67">
        <v>151442</v>
      </c>
      <c r="M6" s="67">
        <v>148328</v>
      </c>
      <c r="N6" s="67">
        <v>160210</v>
      </c>
      <c r="O6" s="67">
        <v>170399</v>
      </c>
    </row>
    <row r="7" spans="1:15" s="13" customFormat="1" ht="15.95" customHeight="1" x14ac:dyDescent="0.25">
      <c r="A7" s="64" t="s">
        <v>250</v>
      </c>
      <c r="B7" s="65">
        <v>36610</v>
      </c>
      <c r="C7" s="65">
        <v>39161</v>
      </c>
      <c r="D7" s="65">
        <v>38020</v>
      </c>
      <c r="E7" s="65">
        <v>39031</v>
      </c>
      <c r="F7" s="65">
        <v>42699</v>
      </c>
      <c r="G7" s="65">
        <v>37175</v>
      </c>
      <c r="H7" s="65">
        <v>40689</v>
      </c>
      <c r="I7" s="65">
        <v>43640</v>
      </c>
      <c r="J7" s="65">
        <v>42635</v>
      </c>
      <c r="K7" s="65">
        <v>43673</v>
      </c>
      <c r="L7" s="65">
        <v>51038</v>
      </c>
      <c r="M7" s="65">
        <v>50881</v>
      </c>
      <c r="N7" s="65">
        <v>63167</v>
      </c>
      <c r="O7" s="65">
        <v>58427</v>
      </c>
    </row>
    <row r="8" spans="1:15" s="13" customFormat="1" ht="15.95" customHeight="1" x14ac:dyDescent="0.25">
      <c r="A8" s="66" t="s">
        <v>251</v>
      </c>
      <c r="B8" s="68">
        <v>33600</v>
      </c>
      <c r="C8" s="68">
        <v>34812</v>
      </c>
      <c r="D8" s="68">
        <v>33477</v>
      </c>
      <c r="E8" s="68">
        <v>34327</v>
      </c>
      <c r="F8" s="68">
        <v>39121</v>
      </c>
      <c r="G8" s="68">
        <v>33722</v>
      </c>
      <c r="H8" s="68">
        <v>35102</v>
      </c>
      <c r="I8" s="68">
        <v>35108</v>
      </c>
      <c r="J8" s="68">
        <v>35116</v>
      </c>
      <c r="K8" s="68">
        <v>37940</v>
      </c>
      <c r="L8" s="68">
        <v>42653</v>
      </c>
      <c r="M8" s="68">
        <v>42102</v>
      </c>
      <c r="N8" s="68">
        <v>45805</v>
      </c>
      <c r="O8" s="68">
        <v>48570</v>
      </c>
    </row>
    <row r="9" spans="1:15" s="13" customFormat="1" ht="15.95" customHeight="1" x14ac:dyDescent="0.25">
      <c r="A9" s="64" t="s">
        <v>252</v>
      </c>
      <c r="B9" s="65">
        <v>3010</v>
      </c>
      <c r="C9" s="65">
        <v>4349</v>
      </c>
      <c r="D9" s="65">
        <v>4542</v>
      </c>
      <c r="E9" s="65">
        <v>4703</v>
      </c>
      <c r="F9" s="65">
        <v>3577</v>
      </c>
      <c r="G9" s="65">
        <v>3452</v>
      </c>
      <c r="H9" s="65">
        <v>5586</v>
      </c>
      <c r="I9" s="65">
        <v>8532</v>
      </c>
      <c r="J9" s="65">
        <v>7519</v>
      </c>
      <c r="K9" s="65">
        <v>5733</v>
      </c>
      <c r="L9" s="65">
        <v>8384</v>
      </c>
      <c r="M9" s="65">
        <v>8779</v>
      </c>
      <c r="N9" s="65">
        <v>17361</v>
      </c>
      <c r="O9" s="65">
        <v>9856</v>
      </c>
    </row>
    <row r="10" spans="1:15" s="13" customFormat="1" ht="15.95" customHeight="1" x14ac:dyDescent="0.25">
      <c r="A10" s="66" t="s">
        <v>253</v>
      </c>
      <c r="B10" s="67"/>
      <c r="C10" s="67"/>
      <c r="D10" s="67"/>
      <c r="E10" s="67"/>
      <c r="F10" s="67"/>
      <c r="G10" s="67"/>
      <c r="H10" s="67"/>
      <c r="I10" s="67"/>
      <c r="J10" s="67"/>
      <c r="K10" s="67"/>
      <c r="L10" s="67"/>
      <c r="M10" s="67"/>
      <c r="N10" s="67"/>
      <c r="O10" s="67"/>
    </row>
    <row r="11" spans="1:15" s="13" customFormat="1" ht="15.95" customHeight="1" x14ac:dyDescent="0.25">
      <c r="A11" s="69" t="s">
        <v>254</v>
      </c>
      <c r="B11" s="70">
        <v>37</v>
      </c>
      <c r="C11" s="70">
        <v>25</v>
      </c>
      <c r="D11" s="70">
        <v>16</v>
      </c>
      <c r="E11" s="70">
        <v>24</v>
      </c>
      <c r="F11" s="70">
        <v>44</v>
      </c>
      <c r="G11" s="70">
        <v>66</v>
      </c>
      <c r="H11" s="70">
        <v>64</v>
      </c>
      <c r="I11" s="70">
        <v>69</v>
      </c>
      <c r="J11" s="70">
        <v>66</v>
      </c>
      <c r="K11" s="70">
        <v>63</v>
      </c>
      <c r="L11" s="70">
        <v>58</v>
      </c>
      <c r="M11" s="70">
        <v>37</v>
      </c>
      <c r="N11" s="70">
        <v>62</v>
      </c>
      <c r="O11" s="70">
        <v>310</v>
      </c>
    </row>
    <row r="12" spans="1:15" s="13" customFormat="1" ht="15.95" customHeight="1" x14ac:dyDescent="0.25">
      <c r="A12" s="66" t="s">
        <v>255</v>
      </c>
      <c r="B12" s="67">
        <v>149</v>
      </c>
      <c r="C12" s="67">
        <v>164</v>
      </c>
      <c r="D12" s="67">
        <v>176</v>
      </c>
      <c r="E12" s="67">
        <v>189</v>
      </c>
      <c r="F12" s="67">
        <v>220</v>
      </c>
      <c r="G12" s="67">
        <v>268</v>
      </c>
      <c r="H12" s="67">
        <v>318</v>
      </c>
      <c r="I12" s="67">
        <v>374</v>
      </c>
      <c r="J12" s="67">
        <v>427</v>
      </c>
      <c r="K12" s="67">
        <v>454</v>
      </c>
      <c r="L12" s="67">
        <v>452</v>
      </c>
      <c r="M12" s="67">
        <v>450</v>
      </c>
      <c r="N12" s="67">
        <v>348</v>
      </c>
      <c r="O12" s="67">
        <v>387</v>
      </c>
    </row>
    <row r="13" spans="1:15" s="13" customFormat="1" ht="15.95" customHeight="1" x14ac:dyDescent="0.25">
      <c r="A13" s="69" t="s">
        <v>256</v>
      </c>
      <c r="B13" s="70">
        <v>111</v>
      </c>
      <c r="C13" s="70">
        <v>90</v>
      </c>
      <c r="D13" s="70">
        <v>99</v>
      </c>
      <c r="E13" s="70">
        <v>141</v>
      </c>
      <c r="F13" s="70">
        <v>197</v>
      </c>
      <c r="G13" s="70">
        <v>193</v>
      </c>
      <c r="H13" s="70">
        <v>173</v>
      </c>
      <c r="I13" s="70">
        <v>187</v>
      </c>
      <c r="J13" s="70">
        <v>195</v>
      </c>
      <c r="K13" s="70">
        <v>178</v>
      </c>
      <c r="L13" s="70">
        <v>171</v>
      </c>
      <c r="M13" s="70">
        <v>156</v>
      </c>
      <c r="N13" s="70">
        <v>99</v>
      </c>
      <c r="O13" s="70">
        <v>97</v>
      </c>
    </row>
    <row r="14" spans="1:15" s="13" customFormat="1" ht="15.95" customHeight="1" x14ac:dyDescent="0.25">
      <c r="A14" s="124" t="s">
        <v>387</v>
      </c>
      <c r="B14" s="125" t="s">
        <v>173</v>
      </c>
      <c r="C14" s="125" t="s">
        <v>173</v>
      </c>
      <c r="D14" s="125" t="s">
        <v>173</v>
      </c>
      <c r="E14" s="125" t="s">
        <v>173</v>
      </c>
      <c r="F14" s="125" t="s">
        <v>173</v>
      </c>
      <c r="G14" s="125" t="s">
        <v>173</v>
      </c>
      <c r="H14" s="125" t="s">
        <v>173</v>
      </c>
      <c r="I14" s="125" t="s">
        <v>173</v>
      </c>
      <c r="J14" s="125" t="s">
        <v>173</v>
      </c>
      <c r="K14" s="125" t="s">
        <v>173</v>
      </c>
      <c r="L14" s="126">
        <v>27</v>
      </c>
      <c r="M14" s="126">
        <v>198</v>
      </c>
      <c r="N14" s="126">
        <v>31</v>
      </c>
      <c r="O14" s="126">
        <v>70</v>
      </c>
    </row>
    <row r="15" spans="1:15" s="13" customFormat="1" ht="15.95" customHeight="1" x14ac:dyDescent="0.25">
      <c r="A15" s="69" t="s">
        <v>257</v>
      </c>
      <c r="B15" s="70">
        <v>79</v>
      </c>
      <c r="C15" s="70">
        <v>73</v>
      </c>
      <c r="D15" s="70">
        <v>67</v>
      </c>
      <c r="E15" s="70">
        <v>63</v>
      </c>
      <c r="F15" s="70">
        <v>60</v>
      </c>
      <c r="G15" s="70">
        <v>59</v>
      </c>
      <c r="H15" s="70">
        <v>57</v>
      </c>
      <c r="I15" s="70">
        <v>46</v>
      </c>
      <c r="J15" s="70">
        <v>34</v>
      </c>
      <c r="K15" s="70">
        <v>48</v>
      </c>
      <c r="L15" s="70">
        <v>40</v>
      </c>
      <c r="M15" s="70">
        <v>41</v>
      </c>
      <c r="N15" s="70">
        <v>41</v>
      </c>
      <c r="O15" s="70">
        <v>42</v>
      </c>
    </row>
    <row r="16" spans="1:15" s="13" customFormat="1" ht="15.95" customHeight="1" x14ac:dyDescent="0.25">
      <c r="A16" s="124" t="s">
        <v>258</v>
      </c>
      <c r="B16" s="126">
        <v>11</v>
      </c>
      <c r="C16" s="126">
        <v>11</v>
      </c>
      <c r="D16" s="126">
        <v>11</v>
      </c>
      <c r="E16" s="126">
        <v>11</v>
      </c>
      <c r="F16" s="126">
        <v>10</v>
      </c>
      <c r="G16" s="126">
        <v>10</v>
      </c>
      <c r="H16" s="126">
        <v>11</v>
      </c>
      <c r="I16" s="126">
        <v>10</v>
      </c>
      <c r="J16" s="126">
        <v>10</v>
      </c>
      <c r="K16" s="126">
        <v>10</v>
      </c>
      <c r="L16" s="126">
        <v>3</v>
      </c>
      <c r="M16" s="126">
        <v>3</v>
      </c>
      <c r="N16" s="126">
        <v>2</v>
      </c>
      <c r="O16" s="126">
        <v>2</v>
      </c>
    </row>
    <row r="17" spans="1:16" s="13" customFormat="1" ht="15.95" customHeight="1" x14ac:dyDescent="0.25">
      <c r="A17" s="69" t="s">
        <v>259</v>
      </c>
      <c r="B17" s="70">
        <v>43</v>
      </c>
      <c r="C17" s="70">
        <v>45</v>
      </c>
      <c r="D17" s="70">
        <v>42</v>
      </c>
      <c r="E17" s="70">
        <v>45</v>
      </c>
      <c r="F17" s="70">
        <v>43</v>
      </c>
      <c r="G17" s="70">
        <v>41</v>
      </c>
      <c r="H17" s="70">
        <v>44</v>
      </c>
      <c r="I17" s="70">
        <v>46</v>
      </c>
      <c r="J17" s="70">
        <v>47</v>
      </c>
      <c r="K17" s="70">
        <v>52</v>
      </c>
      <c r="L17" s="70">
        <v>49</v>
      </c>
      <c r="M17" s="70">
        <v>44</v>
      </c>
      <c r="N17" s="70">
        <v>46</v>
      </c>
      <c r="O17" s="70">
        <v>1914</v>
      </c>
    </row>
    <row r="18" spans="1:16" s="13" customFormat="1" ht="15.95" customHeight="1" x14ac:dyDescent="0.25">
      <c r="A18" s="124" t="s">
        <v>260</v>
      </c>
      <c r="B18" s="125" t="s">
        <v>173</v>
      </c>
      <c r="C18" s="126">
        <v>94</v>
      </c>
      <c r="D18" s="125" t="s">
        <v>173</v>
      </c>
      <c r="E18" s="126">
        <v>828</v>
      </c>
      <c r="F18" s="126">
        <v>1089</v>
      </c>
      <c r="G18" s="126">
        <v>632</v>
      </c>
      <c r="H18" s="125" t="s">
        <v>173</v>
      </c>
      <c r="I18" s="125" t="s">
        <v>173</v>
      </c>
      <c r="J18" s="125">
        <v>360</v>
      </c>
      <c r="K18" s="125">
        <v>39</v>
      </c>
      <c r="L18" s="125" t="s">
        <v>173</v>
      </c>
      <c r="M18" s="125">
        <v>63</v>
      </c>
      <c r="N18" s="125">
        <v>46</v>
      </c>
      <c r="O18" s="125">
        <v>4</v>
      </c>
    </row>
    <row r="19" spans="1:16" s="13" customFormat="1" ht="15.95" customHeight="1" x14ac:dyDescent="0.25">
      <c r="A19" s="69" t="s">
        <v>389</v>
      </c>
      <c r="B19" s="71" t="s">
        <v>173</v>
      </c>
      <c r="C19" s="71" t="s">
        <v>173</v>
      </c>
      <c r="D19" s="71" t="s">
        <v>173</v>
      </c>
      <c r="E19" s="71" t="s">
        <v>173</v>
      </c>
      <c r="F19" s="71" t="s">
        <v>173</v>
      </c>
      <c r="G19" s="71" t="s">
        <v>173</v>
      </c>
      <c r="H19" s="71" t="s">
        <v>173</v>
      </c>
      <c r="I19" s="71" t="s">
        <v>173</v>
      </c>
      <c r="J19" s="71" t="s">
        <v>173</v>
      </c>
      <c r="K19" s="71" t="s">
        <v>173</v>
      </c>
      <c r="L19" s="71" t="s">
        <v>173</v>
      </c>
      <c r="M19" s="71" t="s">
        <v>173</v>
      </c>
      <c r="N19" s="71">
        <v>517</v>
      </c>
      <c r="O19" s="71">
        <v>107</v>
      </c>
    </row>
    <row r="20" spans="1:16" s="13" customFormat="1" ht="15.95" customHeight="1" x14ac:dyDescent="0.25">
      <c r="A20" s="124" t="s">
        <v>261</v>
      </c>
      <c r="B20" s="126">
        <v>438</v>
      </c>
      <c r="C20" s="126">
        <v>476</v>
      </c>
      <c r="D20" s="126">
        <v>631</v>
      </c>
      <c r="E20" s="126">
        <v>531</v>
      </c>
      <c r="F20" s="126">
        <v>526</v>
      </c>
      <c r="G20" s="126">
        <v>640</v>
      </c>
      <c r="H20" s="126">
        <v>567</v>
      </c>
      <c r="I20" s="126">
        <v>460</v>
      </c>
      <c r="J20" s="126">
        <v>524</v>
      </c>
      <c r="K20" s="126">
        <v>659</v>
      </c>
      <c r="L20" s="126">
        <v>606</v>
      </c>
      <c r="M20" s="126">
        <v>894</v>
      </c>
      <c r="N20" s="126">
        <v>1013</v>
      </c>
      <c r="O20" s="126">
        <v>452</v>
      </c>
      <c r="P20" s="67"/>
    </row>
    <row r="21" spans="1:16" s="13" customFormat="1" ht="15.95" customHeight="1" x14ac:dyDescent="0.25">
      <c r="A21" s="64" t="s">
        <v>262</v>
      </c>
      <c r="B21" s="65">
        <v>871</v>
      </c>
      <c r="C21" s="65">
        <v>982</v>
      </c>
      <c r="D21" s="65">
        <v>1045</v>
      </c>
      <c r="E21" s="65">
        <v>1834</v>
      </c>
      <c r="F21" s="65">
        <v>2193</v>
      </c>
      <c r="G21" s="65">
        <v>1911</v>
      </c>
      <c r="H21" s="65">
        <v>1239</v>
      </c>
      <c r="I21" s="65">
        <v>1197</v>
      </c>
      <c r="J21" s="65">
        <v>1666</v>
      </c>
      <c r="K21" s="65">
        <v>1506</v>
      </c>
      <c r="L21" s="65">
        <v>1380</v>
      </c>
      <c r="M21" s="65">
        <v>1693</v>
      </c>
      <c r="N21" s="65">
        <v>1661</v>
      </c>
      <c r="O21" s="65">
        <v>3388</v>
      </c>
    </row>
    <row r="22" spans="1:16" s="13" customFormat="1" ht="15.95" customHeight="1" x14ac:dyDescent="0.25">
      <c r="A22" s="124" t="s">
        <v>263</v>
      </c>
      <c r="B22" s="126"/>
      <c r="C22" s="126"/>
      <c r="D22" s="126"/>
      <c r="E22" s="126"/>
      <c r="F22" s="126"/>
      <c r="G22" s="126"/>
      <c r="H22" s="126"/>
      <c r="I22" s="126"/>
      <c r="J22" s="126"/>
      <c r="K22" s="126"/>
      <c r="L22" s="126"/>
      <c r="M22" s="126"/>
      <c r="N22" s="126"/>
      <c r="O22" s="126"/>
    </row>
    <row r="23" spans="1:16" s="13" customFormat="1" ht="15.95" customHeight="1" x14ac:dyDescent="0.25">
      <c r="A23" s="69" t="s">
        <v>264</v>
      </c>
      <c r="B23" s="70">
        <v>682</v>
      </c>
      <c r="C23" s="70">
        <v>607</v>
      </c>
      <c r="D23" s="70">
        <v>495</v>
      </c>
      <c r="E23" s="70">
        <v>442</v>
      </c>
      <c r="F23" s="70">
        <v>376</v>
      </c>
      <c r="G23" s="70">
        <v>378</v>
      </c>
      <c r="H23" s="70">
        <v>351</v>
      </c>
      <c r="I23" s="70">
        <v>245</v>
      </c>
      <c r="J23" s="70">
        <v>191</v>
      </c>
      <c r="K23" s="70">
        <v>161</v>
      </c>
      <c r="L23" s="70">
        <v>291</v>
      </c>
      <c r="M23" s="70">
        <v>262</v>
      </c>
      <c r="N23" s="70">
        <v>203</v>
      </c>
      <c r="O23" s="70">
        <v>131</v>
      </c>
    </row>
    <row r="24" spans="1:16" s="13" customFormat="1" ht="15.95" customHeight="1" x14ac:dyDescent="0.25">
      <c r="A24" s="124" t="s">
        <v>265</v>
      </c>
      <c r="B24" s="126">
        <v>143</v>
      </c>
      <c r="C24" s="126">
        <v>149</v>
      </c>
      <c r="D24" s="126">
        <v>153</v>
      </c>
      <c r="E24" s="126">
        <v>153</v>
      </c>
      <c r="F24" s="126">
        <v>172</v>
      </c>
      <c r="G24" s="126">
        <v>159</v>
      </c>
      <c r="H24" s="126">
        <v>143</v>
      </c>
      <c r="I24" s="126">
        <v>138</v>
      </c>
      <c r="J24" s="126">
        <v>129</v>
      </c>
      <c r="K24" s="126">
        <v>128</v>
      </c>
      <c r="L24" s="126">
        <v>132</v>
      </c>
      <c r="M24" s="126">
        <v>125</v>
      </c>
      <c r="N24" s="125" t="s">
        <v>173</v>
      </c>
      <c r="O24" s="125" t="s">
        <v>386</v>
      </c>
    </row>
    <row r="25" spans="1:16" s="13" customFormat="1" ht="15.95" customHeight="1" x14ac:dyDescent="0.25">
      <c r="A25" s="69" t="s">
        <v>266</v>
      </c>
      <c r="B25" s="70">
        <v>123</v>
      </c>
      <c r="C25" s="70">
        <v>90</v>
      </c>
      <c r="D25" s="70">
        <v>77</v>
      </c>
      <c r="E25" s="70">
        <v>76</v>
      </c>
      <c r="F25" s="70">
        <v>81</v>
      </c>
      <c r="G25" s="70">
        <v>76</v>
      </c>
      <c r="H25" s="70">
        <v>55</v>
      </c>
      <c r="I25" s="70">
        <v>35</v>
      </c>
      <c r="J25" s="70">
        <v>17</v>
      </c>
      <c r="K25" s="70">
        <v>7</v>
      </c>
      <c r="L25" s="70">
        <v>15</v>
      </c>
      <c r="M25" s="70">
        <v>14</v>
      </c>
      <c r="N25" s="70">
        <v>8</v>
      </c>
      <c r="O25" s="70">
        <v>10</v>
      </c>
    </row>
    <row r="26" spans="1:16" s="13" customFormat="1" ht="15.95" customHeight="1" x14ac:dyDescent="0.25">
      <c r="A26" s="124" t="s">
        <v>267</v>
      </c>
      <c r="B26" s="126">
        <v>26</v>
      </c>
      <c r="C26" s="125" t="s">
        <v>173</v>
      </c>
      <c r="D26" s="126">
        <v>80</v>
      </c>
      <c r="E26" s="125" t="s">
        <v>173</v>
      </c>
      <c r="F26" s="125" t="s">
        <v>173</v>
      </c>
      <c r="G26" s="125" t="s">
        <v>173</v>
      </c>
      <c r="H26" s="126">
        <v>909</v>
      </c>
      <c r="I26" s="126">
        <v>176</v>
      </c>
      <c r="J26" s="125" t="s">
        <v>173</v>
      </c>
      <c r="K26" s="125" t="s">
        <v>173</v>
      </c>
      <c r="L26" s="125">
        <v>81</v>
      </c>
      <c r="M26" s="125" t="s">
        <v>173</v>
      </c>
      <c r="N26" s="125" t="s">
        <v>173</v>
      </c>
      <c r="O26" s="125" t="s">
        <v>386</v>
      </c>
    </row>
    <row r="27" spans="1:16" s="13" customFormat="1" ht="15.95" customHeight="1" x14ac:dyDescent="0.25">
      <c r="A27" s="69" t="s">
        <v>268</v>
      </c>
      <c r="B27" s="70">
        <v>86</v>
      </c>
      <c r="C27" s="70">
        <v>110</v>
      </c>
      <c r="D27" s="70">
        <v>180</v>
      </c>
      <c r="E27" s="70">
        <v>197</v>
      </c>
      <c r="F27" s="70">
        <v>113</v>
      </c>
      <c r="G27" s="70">
        <v>101</v>
      </c>
      <c r="H27" s="70">
        <v>84</v>
      </c>
      <c r="I27" s="70">
        <v>100</v>
      </c>
      <c r="J27" s="70">
        <v>86</v>
      </c>
      <c r="K27" s="70">
        <v>103</v>
      </c>
      <c r="L27" s="70">
        <v>136</v>
      </c>
      <c r="M27" s="70">
        <v>135</v>
      </c>
      <c r="N27" s="70">
        <v>86</v>
      </c>
      <c r="O27" s="70">
        <v>94</v>
      </c>
    </row>
    <row r="28" spans="1:16" s="13" customFormat="1" ht="15.95" customHeight="1" x14ac:dyDescent="0.25">
      <c r="A28" s="64" t="s">
        <v>269</v>
      </c>
      <c r="B28" s="65">
        <v>1062</v>
      </c>
      <c r="C28" s="65">
        <v>957</v>
      </c>
      <c r="D28" s="65">
        <v>987</v>
      </c>
      <c r="E28" s="65">
        <v>869</v>
      </c>
      <c r="F28" s="65">
        <v>745</v>
      </c>
      <c r="G28" s="65">
        <v>716</v>
      </c>
      <c r="H28" s="65">
        <v>1544</v>
      </c>
      <c r="I28" s="65">
        <v>695</v>
      </c>
      <c r="J28" s="65">
        <v>424</v>
      </c>
      <c r="K28" s="65">
        <v>401</v>
      </c>
      <c r="L28" s="65">
        <v>656</v>
      </c>
      <c r="M28" s="65">
        <v>537</v>
      </c>
      <c r="N28" s="65">
        <v>298</v>
      </c>
      <c r="O28" s="65">
        <v>236</v>
      </c>
    </row>
    <row r="29" spans="1:16" s="13" customFormat="1" ht="15.95" customHeight="1" x14ac:dyDescent="0.25">
      <c r="A29" s="64" t="s">
        <v>270</v>
      </c>
      <c r="B29" s="65">
        <v>2819</v>
      </c>
      <c r="C29" s="65">
        <v>4373</v>
      </c>
      <c r="D29" s="65">
        <v>4600</v>
      </c>
      <c r="E29" s="65">
        <v>5669</v>
      </c>
      <c r="F29" s="65">
        <v>5025</v>
      </c>
      <c r="G29" s="65">
        <v>4648</v>
      </c>
      <c r="H29" s="65">
        <v>5281</v>
      </c>
      <c r="I29" s="65">
        <v>9033</v>
      </c>
      <c r="J29" s="65">
        <v>8760</v>
      </c>
      <c r="K29" s="65">
        <v>6838</v>
      </c>
      <c r="L29" s="65">
        <v>9108</v>
      </c>
      <c r="M29" s="65">
        <v>9935</v>
      </c>
      <c r="N29" s="65">
        <v>18725</v>
      </c>
      <c r="O29" s="65">
        <v>13008</v>
      </c>
    </row>
    <row r="30" spans="1:16" s="13" customFormat="1" ht="15.95" customHeight="1" x14ac:dyDescent="0.25">
      <c r="A30" s="124" t="s">
        <v>271</v>
      </c>
      <c r="B30" s="126"/>
      <c r="C30" s="126"/>
      <c r="D30" s="126"/>
      <c r="E30" s="126"/>
      <c r="F30" s="126"/>
      <c r="G30" s="126"/>
      <c r="H30" s="126"/>
      <c r="I30" s="126"/>
      <c r="J30" s="126"/>
      <c r="K30" s="126"/>
      <c r="L30" s="126"/>
      <c r="M30" s="126"/>
      <c r="N30" s="126"/>
      <c r="O30" s="126"/>
    </row>
    <row r="31" spans="1:16" s="13" customFormat="1" ht="15.95" customHeight="1" x14ac:dyDescent="0.25">
      <c r="A31" s="69" t="s">
        <v>272</v>
      </c>
      <c r="B31" s="70">
        <v>7</v>
      </c>
      <c r="C31" s="70">
        <v>1237</v>
      </c>
      <c r="D31" s="70">
        <v>123</v>
      </c>
      <c r="E31" s="70">
        <v>13</v>
      </c>
      <c r="F31" s="70">
        <v>72</v>
      </c>
      <c r="G31" s="70">
        <v>10</v>
      </c>
      <c r="H31" s="70">
        <v>8</v>
      </c>
      <c r="I31" s="70">
        <v>30</v>
      </c>
      <c r="J31" s="70">
        <v>423</v>
      </c>
      <c r="K31" s="70">
        <v>30</v>
      </c>
      <c r="L31" s="70">
        <v>39</v>
      </c>
      <c r="M31" s="70">
        <v>390</v>
      </c>
      <c r="N31" s="70">
        <v>12</v>
      </c>
      <c r="O31" s="70">
        <v>500</v>
      </c>
    </row>
    <row r="32" spans="1:16" s="13" customFormat="1" ht="15.95" customHeight="1" x14ac:dyDescent="0.25">
      <c r="A32" s="124" t="s">
        <v>273</v>
      </c>
      <c r="B32" s="125" t="s">
        <v>173</v>
      </c>
      <c r="C32" s="126">
        <v>4</v>
      </c>
      <c r="D32" s="126">
        <v>2</v>
      </c>
      <c r="E32" s="126">
        <v>1592</v>
      </c>
      <c r="F32" s="126">
        <v>34</v>
      </c>
      <c r="G32" s="126">
        <v>5</v>
      </c>
      <c r="H32" s="126">
        <v>7</v>
      </c>
      <c r="I32" s="126">
        <v>95</v>
      </c>
      <c r="J32" s="126">
        <v>16</v>
      </c>
      <c r="K32" s="126">
        <v>165</v>
      </c>
      <c r="L32" s="126">
        <v>345</v>
      </c>
      <c r="M32" s="126">
        <v>1110</v>
      </c>
      <c r="N32" s="126">
        <v>1190</v>
      </c>
      <c r="O32" s="126">
        <v>1455</v>
      </c>
    </row>
    <row r="33" spans="1:15" s="13" customFormat="1" ht="15.95" customHeight="1" x14ac:dyDescent="0.25">
      <c r="A33" s="69" t="s">
        <v>390</v>
      </c>
      <c r="B33" s="71" t="s">
        <v>173</v>
      </c>
      <c r="C33" s="71" t="s">
        <v>173</v>
      </c>
      <c r="D33" s="71" t="s">
        <v>173</v>
      </c>
      <c r="E33" s="71" t="s">
        <v>173</v>
      </c>
      <c r="F33" s="71" t="s">
        <v>173</v>
      </c>
      <c r="G33" s="71" t="s">
        <v>173</v>
      </c>
      <c r="H33" s="71" t="s">
        <v>173</v>
      </c>
      <c r="I33" s="71" t="s">
        <v>173</v>
      </c>
      <c r="J33" s="71" t="s">
        <v>173</v>
      </c>
      <c r="K33" s="71" t="s">
        <v>173</v>
      </c>
      <c r="L33" s="71" t="s">
        <v>173</v>
      </c>
      <c r="M33" s="71" t="s">
        <v>173</v>
      </c>
      <c r="N33" s="71" t="s">
        <v>173</v>
      </c>
      <c r="O33" s="70">
        <v>4104</v>
      </c>
    </row>
    <row r="34" spans="1:15" s="13" customFormat="1" ht="15.95" customHeight="1" x14ac:dyDescent="0.25">
      <c r="A34" s="124" t="s">
        <v>274</v>
      </c>
      <c r="B34" s="126">
        <v>143</v>
      </c>
      <c r="C34" s="126">
        <v>113</v>
      </c>
      <c r="D34" s="126">
        <v>134</v>
      </c>
      <c r="E34" s="126">
        <v>485</v>
      </c>
      <c r="F34" s="126">
        <v>0</v>
      </c>
      <c r="G34" s="126">
        <v>1000</v>
      </c>
      <c r="H34" s="126">
        <v>2711</v>
      </c>
      <c r="I34" s="126">
        <v>502</v>
      </c>
      <c r="J34" s="125" t="s">
        <v>173</v>
      </c>
      <c r="K34" s="125">
        <v>953</v>
      </c>
      <c r="L34" s="125">
        <v>163</v>
      </c>
      <c r="M34" s="125">
        <v>121</v>
      </c>
      <c r="N34" s="125" t="s">
        <v>173</v>
      </c>
      <c r="O34" s="125">
        <v>201</v>
      </c>
    </row>
    <row r="35" spans="1:15" s="13" customFormat="1" ht="15.95" customHeight="1" x14ac:dyDescent="0.25">
      <c r="A35" s="64" t="s">
        <v>275</v>
      </c>
      <c r="B35" s="65">
        <v>150</v>
      </c>
      <c r="C35" s="65">
        <v>1354</v>
      </c>
      <c r="D35" s="65">
        <v>261</v>
      </c>
      <c r="E35" s="65">
        <v>2091</v>
      </c>
      <c r="F35" s="65">
        <v>106</v>
      </c>
      <c r="G35" s="65">
        <v>1016</v>
      </c>
      <c r="H35" s="65">
        <v>2726</v>
      </c>
      <c r="I35" s="65">
        <v>628</v>
      </c>
      <c r="J35" s="65">
        <v>440</v>
      </c>
      <c r="K35" s="65">
        <v>1149</v>
      </c>
      <c r="L35" s="65">
        <v>549</v>
      </c>
      <c r="M35" s="65">
        <v>1623</v>
      </c>
      <c r="N35" s="65">
        <v>1203</v>
      </c>
      <c r="O35" s="65">
        <v>6262</v>
      </c>
    </row>
    <row r="36" spans="1:15" s="13" customFormat="1" ht="15.95" customHeight="1" x14ac:dyDescent="0.25">
      <c r="A36" s="66" t="s">
        <v>276</v>
      </c>
      <c r="B36" s="67"/>
      <c r="C36" s="67"/>
      <c r="D36" s="67"/>
      <c r="E36" s="67"/>
      <c r="F36" s="67"/>
      <c r="G36" s="67"/>
      <c r="H36" s="67"/>
      <c r="I36" s="67"/>
      <c r="J36" s="67"/>
      <c r="K36" s="67"/>
      <c r="L36" s="67"/>
      <c r="M36" s="67"/>
      <c r="N36" s="67"/>
      <c r="O36" s="67"/>
    </row>
    <row r="37" spans="1:15" s="13" customFormat="1" ht="15.95" customHeight="1" x14ac:dyDescent="0.25">
      <c r="A37" s="69" t="s">
        <v>277</v>
      </c>
      <c r="B37" s="70">
        <v>52</v>
      </c>
      <c r="C37" s="71" t="s">
        <v>173</v>
      </c>
      <c r="D37" s="71" t="s">
        <v>173</v>
      </c>
      <c r="E37" s="70">
        <v>62</v>
      </c>
      <c r="F37" s="71" t="s">
        <v>173</v>
      </c>
      <c r="G37" s="71" t="s">
        <v>173</v>
      </c>
      <c r="H37" s="71" t="s">
        <v>173</v>
      </c>
      <c r="I37" s="70">
        <v>11</v>
      </c>
      <c r="J37" s="70">
        <v>4</v>
      </c>
      <c r="K37" s="70">
        <v>13</v>
      </c>
      <c r="L37" s="70">
        <v>13</v>
      </c>
      <c r="M37" s="71" t="s">
        <v>173</v>
      </c>
      <c r="N37" s="71">
        <v>2</v>
      </c>
      <c r="O37" s="71" t="s">
        <v>386</v>
      </c>
    </row>
    <row r="38" spans="1:15" s="13" customFormat="1" ht="15.95" customHeight="1" x14ac:dyDescent="0.25">
      <c r="A38" s="66" t="s">
        <v>278</v>
      </c>
      <c r="B38" s="67">
        <v>255</v>
      </c>
      <c r="C38" s="67">
        <v>229</v>
      </c>
      <c r="D38" s="67">
        <v>100</v>
      </c>
      <c r="E38" s="67">
        <v>358</v>
      </c>
      <c r="F38" s="67">
        <v>501</v>
      </c>
      <c r="G38" s="67">
        <v>401</v>
      </c>
      <c r="H38" s="67">
        <v>441</v>
      </c>
      <c r="I38" s="67">
        <v>516</v>
      </c>
      <c r="J38" s="67">
        <v>228</v>
      </c>
      <c r="K38" s="67">
        <v>220</v>
      </c>
      <c r="L38" s="67">
        <v>157</v>
      </c>
      <c r="M38" s="67">
        <v>107</v>
      </c>
      <c r="N38" s="67">
        <v>110</v>
      </c>
      <c r="O38" s="67">
        <v>123</v>
      </c>
    </row>
    <row r="39" spans="1:15" s="13" customFormat="1" ht="15.95" customHeight="1" x14ac:dyDescent="0.25">
      <c r="A39" s="69" t="s">
        <v>279</v>
      </c>
      <c r="B39" s="70">
        <v>310</v>
      </c>
      <c r="C39" s="70">
        <v>755</v>
      </c>
      <c r="D39" s="71" t="s">
        <v>173</v>
      </c>
      <c r="E39" s="70">
        <v>35</v>
      </c>
      <c r="F39" s="70">
        <v>0</v>
      </c>
      <c r="G39" s="70">
        <v>140</v>
      </c>
      <c r="H39" s="70">
        <v>686</v>
      </c>
      <c r="I39" s="70">
        <v>1181</v>
      </c>
      <c r="J39" s="70">
        <v>421</v>
      </c>
      <c r="K39" s="71" t="s">
        <v>173</v>
      </c>
      <c r="L39" s="71" t="s">
        <v>173</v>
      </c>
      <c r="M39" s="71" t="s">
        <v>173</v>
      </c>
      <c r="N39" s="71">
        <v>1232</v>
      </c>
      <c r="O39" s="71">
        <v>84</v>
      </c>
    </row>
    <row r="40" spans="1:15" s="13" customFormat="1" ht="15.95" customHeight="1" x14ac:dyDescent="0.25">
      <c r="A40" s="66" t="s">
        <v>280</v>
      </c>
      <c r="B40" s="67">
        <v>642</v>
      </c>
      <c r="C40" s="67">
        <v>2</v>
      </c>
      <c r="D40" s="72" t="s">
        <v>173</v>
      </c>
      <c r="E40" s="72" t="s">
        <v>173</v>
      </c>
      <c r="F40" s="72" t="s">
        <v>173</v>
      </c>
      <c r="G40" s="72" t="s">
        <v>173</v>
      </c>
      <c r="H40" s="72" t="s">
        <v>173</v>
      </c>
      <c r="I40" s="67">
        <v>1</v>
      </c>
      <c r="J40" s="72" t="s">
        <v>173</v>
      </c>
      <c r="K40" s="72" t="s">
        <v>173</v>
      </c>
      <c r="L40" s="72">
        <v>148</v>
      </c>
      <c r="M40" s="72">
        <v>119</v>
      </c>
      <c r="N40" s="72" t="s">
        <v>173</v>
      </c>
      <c r="O40" s="72" t="s">
        <v>386</v>
      </c>
    </row>
    <row r="41" spans="1:15" s="13" customFormat="1" ht="15.95" customHeight="1" x14ac:dyDescent="0.25">
      <c r="A41" s="69" t="s">
        <v>281</v>
      </c>
      <c r="B41" s="70">
        <v>349</v>
      </c>
      <c r="C41" s="70">
        <v>200</v>
      </c>
      <c r="D41" s="70">
        <v>15</v>
      </c>
      <c r="E41" s="71" t="s">
        <v>173</v>
      </c>
      <c r="F41" s="71" t="s">
        <v>173</v>
      </c>
      <c r="G41" s="71" t="s">
        <v>173</v>
      </c>
      <c r="H41" s="71" t="s">
        <v>173</v>
      </c>
      <c r="I41" s="70">
        <v>204</v>
      </c>
      <c r="J41" s="70">
        <v>2</v>
      </c>
      <c r="K41" s="70">
        <v>104</v>
      </c>
      <c r="L41" s="71" t="s">
        <v>173</v>
      </c>
      <c r="M41" s="71" t="s">
        <v>173</v>
      </c>
      <c r="N41" s="71">
        <v>1</v>
      </c>
      <c r="O41" s="71" t="s">
        <v>386</v>
      </c>
    </row>
    <row r="42" spans="1:15" s="13" customFormat="1" ht="15.95" customHeight="1" x14ac:dyDescent="0.25">
      <c r="A42" s="66" t="s">
        <v>274</v>
      </c>
      <c r="B42" s="67">
        <v>1279</v>
      </c>
      <c r="C42" s="67">
        <v>1076</v>
      </c>
      <c r="D42" s="67">
        <v>2851</v>
      </c>
      <c r="E42" s="67">
        <v>4931</v>
      </c>
      <c r="F42" s="67">
        <v>12</v>
      </c>
      <c r="G42" s="67">
        <v>3750</v>
      </c>
      <c r="H42" s="67">
        <v>4</v>
      </c>
      <c r="I42" s="67">
        <v>499</v>
      </c>
      <c r="J42" s="67">
        <v>201</v>
      </c>
      <c r="K42" s="67">
        <v>347</v>
      </c>
      <c r="L42" s="67">
        <f>184+126+156</f>
        <v>466</v>
      </c>
      <c r="M42" s="67">
        <v>360</v>
      </c>
      <c r="N42" s="67">
        <v>319</v>
      </c>
      <c r="O42" s="67">
        <v>60</v>
      </c>
    </row>
    <row r="43" spans="1:15" s="13" customFormat="1" ht="15.95" customHeight="1" x14ac:dyDescent="0.25">
      <c r="A43" s="64" t="s">
        <v>282</v>
      </c>
      <c r="B43" s="65">
        <v>2890</v>
      </c>
      <c r="C43" s="65">
        <v>2263</v>
      </c>
      <c r="D43" s="65">
        <v>2968</v>
      </c>
      <c r="E43" s="65">
        <v>5387</v>
      </c>
      <c r="F43" s="65">
        <v>514</v>
      </c>
      <c r="G43" s="65">
        <v>4291</v>
      </c>
      <c r="H43" s="65">
        <v>1133</v>
      </c>
      <c r="I43" s="65">
        <v>2414</v>
      </c>
      <c r="J43" s="65">
        <v>858</v>
      </c>
      <c r="K43" s="65">
        <v>686</v>
      </c>
      <c r="L43" s="65">
        <v>786</v>
      </c>
      <c r="M43" s="65">
        <v>588</v>
      </c>
      <c r="N43" s="65">
        <v>1664</v>
      </c>
      <c r="O43" s="65">
        <v>749</v>
      </c>
    </row>
    <row r="44" spans="1:15" s="13" customFormat="1" ht="15.95" customHeight="1" x14ac:dyDescent="0.25">
      <c r="A44" s="64" t="s">
        <v>283</v>
      </c>
      <c r="B44" s="65">
        <v>79</v>
      </c>
      <c r="C44" s="65">
        <v>3464</v>
      </c>
      <c r="D44" s="65">
        <v>1893</v>
      </c>
      <c r="E44" s="65">
        <v>2373</v>
      </c>
      <c r="F44" s="65">
        <v>4617</v>
      </c>
      <c r="G44" s="65">
        <v>1373</v>
      </c>
      <c r="H44" s="65">
        <v>6875</v>
      </c>
      <c r="I44" s="65">
        <v>7247</v>
      </c>
      <c r="J44" s="65">
        <v>8342</v>
      </c>
      <c r="K44" s="65">
        <v>7301</v>
      </c>
      <c r="L44" s="65">
        <v>8871</v>
      </c>
      <c r="M44" s="65">
        <v>10970</v>
      </c>
      <c r="N44" s="65">
        <v>18264</v>
      </c>
      <c r="O44" s="65">
        <v>18522</v>
      </c>
    </row>
    <row r="45" spans="1:15" s="13" customFormat="1" ht="15.95" customHeight="1" x14ac:dyDescent="0.25">
      <c r="A45" s="69" t="s">
        <v>284</v>
      </c>
      <c r="B45" s="70">
        <v>1141</v>
      </c>
      <c r="C45" s="70">
        <v>803</v>
      </c>
      <c r="D45" s="70">
        <v>582</v>
      </c>
      <c r="E45" s="70">
        <v>1044</v>
      </c>
      <c r="F45" s="70">
        <v>844</v>
      </c>
      <c r="G45" s="70">
        <v>520</v>
      </c>
      <c r="H45" s="70">
        <v>726</v>
      </c>
      <c r="I45" s="70">
        <v>1234</v>
      </c>
      <c r="J45" s="70">
        <v>1065</v>
      </c>
      <c r="K45" s="70">
        <v>2195</v>
      </c>
      <c r="L45" s="70">
        <v>2830</v>
      </c>
      <c r="M45" s="70">
        <v>3794</v>
      </c>
      <c r="N45" s="70">
        <v>6079</v>
      </c>
      <c r="O45" s="70">
        <v>3920</v>
      </c>
    </row>
    <row r="46" spans="1:15" s="13" customFormat="1" ht="15.95" customHeight="1" x14ac:dyDescent="0.25">
      <c r="A46" s="66" t="s">
        <v>366</v>
      </c>
      <c r="B46" s="72" t="s">
        <v>173</v>
      </c>
      <c r="C46" s="72" t="s">
        <v>173</v>
      </c>
      <c r="D46" s="72" t="s">
        <v>173</v>
      </c>
      <c r="E46" s="72" t="s">
        <v>173</v>
      </c>
      <c r="F46" s="72" t="s">
        <v>173</v>
      </c>
      <c r="G46" s="72" t="s">
        <v>173</v>
      </c>
      <c r="H46" s="72" t="s">
        <v>173</v>
      </c>
      <c r="I46" s="72" t="s">
        <v>173</v>
      </c>
      <c r="J46" s="72" t="s">
        <v>173</v>
      </c>
      <c r="K46" s="67">
        <v>681</v>
      </c>
      <c r="L46" s="72" t="s">
        <v>173</v>
      </c>
      <c r="M46" s="72" t="s">
        <v>173</v>
      </c>
      <c r="N46" s="72" t="s">
        <v>173</v>
      </c>
      <c r="O46" s="72" t="s">
        <v>386</v>
      </c>
    </row>
    <row r="47" spans="1:15" s="13" customFormat="1" ht="15.95" customHeight="1" x14ac:dyDescent="0.25">
      <c r="A47" s="69" t="s">
        <v>285</v>
      </c>
      <c r="B47" s="70">
        <v>-1603</v>
      </c>
      <c r="C47" s="70">
        <v>1192</v>
      </c>
      <c r="D47" s="70">
        <v>158</v>
      </c>
      <c r="E47" s="70">
        <v>-556</v>
      </c>
      <c r="F47" s="70">
        <v>855</v>
      </c>
      <c r="G47" s="70">
        <v>-2165</v>
      </c>
      <c r="H47" s="70">
        <v>2000</v>
      </c>
      <c r="I47" s="70">
        <v>451</v>
      </c>
      <c r="J47" s="70">
        <v>1253</v>
      </c>
      <c r="K47" s="70">
        <v>-172</v>
      </c>
      <c r="L47" s="70">
        <v>-470</v>
      </c>
      <c r="M47" s="70">
        <v>-107</v>
      </c>
      <c r="N47" s="70">
        <v>-891</v>
      </c>
      <c r="O47" s="70">
        <v>88</v>
      </c>
    </row>
    <row r="48" spans="1:15" s="13" customFormat="1" ht="15.95" customHeight="1" x14ac:dyDescent="0.25">
      <c r="A48" s="64" t="s">
        <v>286</v>
      </c>
      <c r="B48" s="65">
        <v>-461</v>
      </c>
      <c r="C48" s="65">
        <v>1995</v>
      </c>
      <c r="D48" s="65">
        <v>741</v>
      </c>
      <c r="E48" s="65">
        <v>487</v>
      </c>
      <c r="F48" s="65">
        <v>1699</v>
      </c>
      <c r="G48" s="65">
        <v>-1645</v>
      </c>
      <c r="H48" s="65">
        <v>2727</v>
      </c>
      <c r="I48" s="65">
        <v>1685</v>
      </c>
      <c r="J48" s="65">
        <v>2318</v>
      </c>
      <c r="K48" s="65">
        <v>2703</v>
      </c>
      <c r="L48" s="65">
        <v>2359</v>
      </c>
      <c r="M48" s="65">
        <v>3687</v>
      </c>
      <c r="N48" s="65">
        <v>5188</v>
      </c>
      <c r="O48" s="65">
        <v>4009</v>
      </c>
    </row>
    <row r="49" spans="1:15" s="13" customFormat="1" ht="15.95" customHeight="1" x14ac:dyDescent="0.25">
      <c r="A49" s="124" t="s">
        <v>287</v>
      </c>
      <c r="B49" s="126">
        <v>541</v>
      </c>
      <c r="C49" s="126">
        <v>1469</v>
      </c>
      <c r="D49" s="126">
        <v>1151</v>
      </c>
      <c r="E49" s="126">
        <v>1885</v>
      </c>
      <c r="F49" s="126">
        <v>2917</v>
      </c>
      <c r="G49" s="126">
        <v>3018</v>
      </c>
      <c r="H49" s="126">
        <v>4148</v>
      </c>
      <c r="I49" s="126">
        <v>5562</v>
      </c>
      <c r="J49" s="126">
        <v>6023</v>
      </c>
      <c r="K49" s="126">
        <v>4597</v>
      </c>
      <c r="L49" s="126">
        <v>6512</v>
      </c>
      <c r="M49" s="126">
        <v>7283</v>
      </c>
      <c r="N49" s="126">
        <v>13076</v>
      </c>
      <c r="O49" s="126">
        <v>14513</v>
      </c>
    </row>
    <row r="50" spans="1:15" s="13" customFormat="1" ht="15.95" customHeight="1" x14ac:dyDescent="0.25">
      <c r="A50" s="69" t="s">
        <v>288</v>
      </c>
      <c r="B50" s="70">
        <v>29</v>
      </c>
      <c r="C50" s="70">
        <v>93</v>
      </c>
      <c r="D50" s="70">
        <v>277</v>
      </c>
      <c r="E50" s="70">
        <v>566</v>
      </c>
      <c r="F50" s="70">
        <v>371</v>
      </c>
      <c r="G50" s="70">
        <v>281</v>
      </c>
      <c r="H50" s="70">
        <v>159</v>
      </c>
      <c r="I50" s="70">
        <v>429</v>
      </c>
      <c r="J50" s="70">
        <v>128</v>
      </c>
      <c r="K50" s="70">
        <v>195</v>
      </c>
      <c r="L50" s="70">
        <v>1064</v>
      </c>
      <c r="M50" s="70">
        <v>1662</v>
      </c>
      <c r="N50" s="70">
        <v>5203</v>
      </c>
      <c r="O50" s="70">
        <v>4187</v>
      </c>
    </row>
    <row r="51" spans="1:15" s="13" customFormat="1" ht="15.95" customHeight="1" x14ac:dyDescent="0.25">
      <c r="A51" s="64" t="s">
        <v>289</v>
      </c>
      <c r="B51" s="65">
        <v>511</v>
      </c>
      <c r="C51" s="65">
        <v>1375</v>
      </c>
      <c r="D51" s="65">
        <v>874</v>
      </c>
      <c r="E51" s="65">
        <v>1318</v>
      </c>
      <c r="F51" s="65">
        <v>2546</v>
      </c>
      <c r="G51" s="65">
        <v>2736</v>
      </c>
      <c r="H51" s="65">
        <v>3988</v>
      </c>
      <c r="I51" s="65">
        <v>5132</v>
      </c>
      <c r="J51" s="65">
        <v>5895</v>
      </c>
      <c r="K51" s="65">
        <v>4402</v>
      </c>
      <c r="L51" s="65">
        <v>5447</v>
      </c>
      <c r="M51" s="65">
        <v>5620</v>
      </c>
      <c r="N51" s="65">
        <v>7872</v>
      </c>
      <c r="O51" s="65">
        <v>10325</v>
      </c>
    </row>
  </sheetData>
  <phoneticPr fontId="2"/>
  <printOptions horizontalCentered="1" verticalCentered="1"/>
  <pageMargins left="0.39370078740157483" right="0.39370078740157483" top="0.59055118110236227" bottom="0.39370078740157483" header="0.31496062992125984" footer="0.31496062992125984"/>
  <pageSetup paperSize="9" scale="68" orientation="landscape"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39"/>
  <sheetViews>
    <sheetView zoomScaleNormal="100" workbookViewId="0"/>
  </sheetViews>
  <sheetFormatPr defaultColWidth="8.875" defaultRowHeight="13.5" x14ac:dyDescent="0.15"/>
  <cols>
    <col min="1" max="1" width="45.625" customWidth="1"/>
    <col min="2" max="15" width="12.625" customWidth="1"/>
  </cols>
  <sheetData>
    <row r="1" spans="1:15" s="13" customFormat="1" ht="20.100000000000001" customHeight="1" x14ac:dyDescent="0.2">
      <c r="A1" s="73" t="s">
        <v>290</v>
      </c>
      <c r="B1" s="12"/>
      <c r="C1" s="12"/>
      <c r="D1" s="12"/>
      <c r="E1" s="12"/>
      <c r="F1" s="12"/>
      <c r="G1" s="12"/>
      <c r="H1" s="12"/>
      <c r="I1" s="12"/>
      <c r="J1" s="12"/>
      <c r="K1" s="12"/>
      <c r="L1" s="12"/>
      <c r="M1" s="12"/>
      <c r="N1" s="12"/>
      <c r="O1" s="12"/>
    </row>
    <row r="2" spans="1:15" s="13" customFormat="1" ht="15.95" customHeight="1" x14ac:dyDescent="0.2">
      <c r="A2" s="45" t="s">
        <v>164</v>
      </c>
      <c r="B2" s="58"/>
      <c r="C2" s="58"/>
      <c r="D2" s="58"/>
      <c r="E2" s="58"/>
      <c r="F2" s="58"/>
      <c r="G2" s="58"/>
      <c r="H2" s="58"/>
      <c r="I2" s="58"/>
      <c r="J2" s="58"/>
      <c r="K2" s="58"/>
      <c r="L2" s="58"/>
      <c r="M2" s="58"/>
      <c r="N2" s="58"/>
      <c r="O2" s="58"/>
    </row>
    <row r="3" spans="1:15" ht="20.100000000000001" customHeight="1" x14ac:dyDescent="0.15">
      <c r="A3" s="46" t="s">
        <v>72</v>
      </c>
      <c r="B3" s="47" t="s">
        <v>73</v>
      </c>
      <c r="C3" s="47" t="s">
        <v>74</v>
      </c>
      <c r="D3" s="47" t="s">
        <v>75</v>
      </c>
      <c r="E3" s="47" t="s">
        <v>76</v>
      </c>
      <c r="F3" s="47" t="s">
        <v>77</v>
      </c>
      <c r="G3" s="47" t="s">
        <v>78</v>
      </c>
      <c r="H3" s="47" t="s">
        <v>79</v>
      </c>
      <c r="I3" s="47" t="s">
        <v>80</v>
      </c>
      <c r="J3" s="47" t="s">
        <v>356</v>
      </c>
      <c r="K3" s="47" t="s">
        <v>364</v>
      </c>
      <c r="L3" s="47" t="s">
        <v>370</v>
      </c>
      <c r="M3" s="47" t="s">
        <v>371</v>
      </c>
      <c r="N3" s="47" t="s">
        <v>376</v>
      </c>
      <c r="O3" s="47" t="s">
        <v>385</v>
      </c>
    </row>
    <row r="4" spans="1:15" ht="18" customHeight="1" x14ac:dyDescent="0.15">
      <c r="A4" s="48" t="s">
        <v>291</v>
      </c>
      <c r="B4" s="74"/>
      <c r="C4" s="74"/>
      <c r="D4" s="74"/>
      <c r="E4" s="74"/>
      <c r="F4" s="74"/>
      <c r="G4" s="74"/>
      <c r="H4" s="74"/>
      <c r="I4" s="74"/>
      <c r="J4" s="74"/>
      <c r="K4" s="74"/>
      <c r="L4" s="74"/>
      <c r="M4" s="74"/>
      <c r="N4" s="74"/>
      <c r="O4" s="74"/>
    </row>
    <row r="5" spans="1:15" ht="18" customHeight="1" x14ac:dyDescent="0.15">
      <c r="A5" s="49" t="s">
        <v>292</v>
      </c>
      <c r="B5" s="52">
        <v>79</v>
      </c>
      <c r="C5" s="52">
        <v>3464</v>
      </c>
      <c r="D5" s="52">
        <v>1893</v>
      </c>
      <c r="E5" s="52">
        <v>2373</v>
      </c>
      <c r="F5" s="52">
        <v>4617</v>
      </c>
      <c r="G5" s="52">
        <v>1373</v>
      </c>
      <c r="H5" s="52">
        <v>6875</v>
      </c>
      <c r="I5" s="52">
        <v>7247</v>
      </c>
      <c r="J5" s="52">
        <v>8342</v>
      </c>
      <c r="K5" s="52">
        <v>7301</v>
      </c>
      <c r="L5" s="52">
        <v>8871</v>
      </c>
      <c r="M5" s="52">
        <v>10970</v>
      </c>
      <c r="N5" s="52">
        <v>18264</v>
      </c>
      <c r="O5" s="52">
        <v>18522</v>
      </c>
    </row>
    <row r="6" spans="1:15" ht="18" customHeight="1" x14ac:dyDescent="0.15">
      <c r="A6" s="48" t="s">
        <v>293</v>
      </c>
      <c r="B6" s="75">
        <v>4197</v>
      </c>
      <c r="C6" s="75">
        <v>4574</v>
      </c>
      <c r="D6" s="75">
        <v>4217</v>
      </c>
      <c r="E6" s="75">
        <v>4107</v>
      </c>
      <c r="F6" s="75">
        <v>3990</v>
      </c>
      <c r="G6" s="75">
        <v>4093</v>
      </c>
      <c r="H6" s="75">
        <v>4068</v>
      </c>
      <c r="I6" s="75">
        <v>3507</v>
      </c>
      <c r="J6" s="75">
        <v>3768</v>
      </c>
      <c r="K6" s="75">
        <v>4134</v>
      </c>
      <c r="L6" s="75">
        <v>5079</v>
      </c>
      <c r="M6" s="75">
        <v>5563</v>
      </c>
      <c r="N6" s="75">
        <v>5546</v>
      </c>
      <c r="O6" s="75">
        <v>5192</v>
      </c>
    </row>
    <row r="7" spans="1:15" ht="18" customHeight="1" x14ac:dyDescent="0.15">
      <c r="A7" s="49" t="s">
        <v>294</v>
      </c>
      <c r="B7" s="52">
        <v>310</v>
      </c>
      <c r="C7" s="52">
        <v>755</v>
      </c>
      <c r="D7" s="52" t="s">
        <v>173</v>
      </c>
      <c r="E7" s="52">
        <v>35</v>
      </c>
      <c r="F7" s="52" t="s">
        <v>173</v>
      </c>
      <c r="G7" s="52">
        <v>140</v>
      </c>
      <c r="H7" s="52" t="s">
        <v>295</v>
      </c>
      <c r="I7" s="52">
        <v>1181</v>
      </c>
      <c r="J7" s="52">
        <v>421</v>
      </c>
      <c r="K7" s="52" t="s">
        <v>173</v>
      </c>
      <c r="L7" s="52" t="s">
        <v>173</v>
      </c>
      <c r="M7" s="52" t="s">
        <v>173</v>
      </c>
      <c r="N7" s="52">
        <v>1232</v>
      </c>
      <c r="O7" s="52">
        <v>84</v>
      </c>
    </row>
    <row r="8" spans="1:15" ht="18" customHeight="1" x14ac:dyDescent="0.15">
      <c r="A8" s="48" t="s">
        <v>296</v>
      </c>
      <c r="B8" s="75" t="s">
        <v>173</v>
      </c>
      <c r="C8" s="75" t="s">
        <v>173</v>
      </c>
      <c r="D8" s="75" t="s">
        <v>173</v>
      </c>
      <c r="E8" s="75" t="s">
        <v>173</v>
      </c>
      <c r="F8" s="75" t="s">
        <v>173</v>
      </c>
      <c r="G8" s="75" t="s">
        <v>173</v>
      </c>
      <c r="H8" s="75" t="s">
        <v>173</v>
      </c>
      <c r="I8" s="75" t="s">
        <v>173</v>
      </c>
      <c r="J8" s="75" t="s">
        <v>173</v>
      </c>
      <c r="K8" s="75" t="s">
        <v>173</v>
      </c>
      <c r="L8" s="75" t="s">
        <v>173</v>
      </c>
      <c r="M8" s="75" t="s">
        <v>173</v>
      </c>
      <c r="N8" s="75" t="s">
        <v>173</v>
      </c>
      <c r="O8" s="75" t="s">
        <v>386</v>
      </c>
    </row>
    <row r="9" spans="1:15" ht="18" customHeight="1" x14ac:dyDescent="0.15">
      <c r="A9" s="49" t="s">
        <v>297</v>
      </c>
      <c r="B9" s="52" t="s">
        <v>173</v>
      </c>
      <c r="C9" s="52" t="s">
        <v>173</v>
      </c>
      <c r="D9" s="52" t="s">
        <v>173</v>
      </c>
      <c r="E9" s="52" t="s">
        <v>173</v>
      </c>
      <c r="F9" s="52" t="s">
        <v>173</v>
      </c>
      <c r="G9" s="52" t="s">
        <v>173</v>
      </c>
      <c r="H9" s="52" t="s">
        <v>173</v>
      </c>
      <c r="I9" s="52" t="s">
        <v>173</v>
      </c>
      <c r="J9" s="52" t="s">
        <v>173</v>
      </c>
      <c r="K9" s="52" t="s">
        <v>173</v>
      </c>
      <c r="L9" s="52" t="s">
        <v>173</v>
      </c>
      <c r="M9" s="52" t="s">
        <v>173</v>
      </c>
      <c r="N9" s="52" t="s">
        <v>173</v>
      </c>
      <c r="O9" s="52" t="s">
        <v>386</v>
      </c>
    </row>
    <row r="10" spans="1:15" ht="18" customHeight="1" x14ac:dyDescent="0.15">
      <c r="A10" s="48" t="s">
        <v>298</v>
      </c>
      <c r="B10" s="75">
        <v>14</v>
      </c>
      <c r="C10" s="75">
        <v>16</v>
      </c>
      <c r="D10" s="75">
        <v>28</v>
      </c>
      <c r="E10" s="75">
        <v>28</v>
      </c>
      <c r="F10" s="75">
        <v>33</v>
      </c>
      <c r="G10" s="75">
        <v>33</v>
      </c>
      <c r="H10" s="75">
        <v>31</v>
      </c>
      <c r="I10" s="75">
        <v>28</v>
      </c>
      <c r="J10" s="75">
        <v>26</v>
      </c>
      <c r="K10" s="75">
        <v>29</v>
      </c>
      <c r="L10" s="75">
        <v>35</v>
      </c>
      <c r="M10" s="75">
        <v>39</v>
      </c>
      <c r="N10" s="75">
        <v>24</v>
      </c>
      <c r="O10" s="75">
        <v>19</v>
      </c>
    </row>
    <row r="11" spans="1:15" ht="18" customHeight="1" x14ac:dyDescent="0.15">
      <c r="A11" s="49" t="s">
        <v>299</v>
      </c>
      <c r="B11" s="52">
        <v>255</v>
      </c>
      <c r="C11" s="52">
        <v>229</v>
      </c>
      <c r="D11" s="52">
        <v>100</v>
      </c>
      <c r="E11" s="52">
        <v>358</v>
      </c>
      <c r="F11" s="52">
        <v>501</v>
      </c>
      <c r="G11" s="52">
        <v>401</v>
      </c>
      <c r="H11" s="52">
        <v>441</v>
      </c>
      <c r="I11" s="52">
        <v>516</v>
      </c>
      <c r="J11" s="52">
        <v>228</v>
      </c>
      <c r="K11" s="52">
        <v>220</v>
      </c>
      <c r="L11" s="52">
        <v>157</v>
      </c>
      <c r="M11" s="52">
        <v>107</v>
      </c>
      <c r="N11" s="52">
        <v>110</v>
      </c>
      <c r="O11" s="52">
        <v>123</v>
      </c>
    </row>
    <row r="12" spans="1:15" ht="18" customHeight="1" x14ac:dyDescent="0.15">
      <c r="A12" s="48" t="s">
        <v>300</v>
      </c>
      <c r="B12" s="75">
        <v>44</v>
      </c>
      <c r="C12" s="75">
        <v>-1237</v>
      </c>
      <c r="D12" s="75">
        <v>-123</v>
      </c>
      <c r="E12" s="75">
        <v>49</v>
      </c>
      <c r="F12" s="75">
        <v>-72</v>
      </c>
      <c r="G12" s="75">
        <v>-10</v>
      </c>
      <c r="H12" s="75">
        <v>-8</v>
      </c>
      <c r="I12" s="75">
        <v>-18</v>
      </c>
      <c r="J12" s="75">
        <v>-419</v>
      </c>
      <c r="K12" s="75">
        <v>-17</v>
      </c>
      <c r="L12" s="75">
        <v>-26</v>
      </c>
      <c r="M12" s="75">
        <v>-390</v>
      </c>
      <c r="N12" s="75">
        <v>-10</v>
      </c>
      <c r="O12" s="75">
        <v>-500</v>
      </c>
    </row>
    <row r="13" spans="1:15" ht="18" customHeight="1" x14ac:dyDescent="0.15">
      <c r="A13" s="49" t="s">
        <v>301</v>
      </c>
      <c r="B13" s="52">
        <v>642</v>
      </c>
      <c r="C13" s="52">
        <v>-2</v>
      </c>
      <c r="D13" s="52">
        <v>-2</v>
      </c>
      <c r="E13" s="52">
        <v>-1592</v>
      </c>
      <c r="F13" s="52">
        <v>-34</v>
      </c>
      <c r="G13" s="52">
        <v>-5</v>
      </c>
      <c r="H13" s="52">
        <v>-7</v>
      </c>
      <c r="I13" s="52">
        <v>-94</v>
      </c>
      <c r="J13" s="52">
        <v>-16</v>
      </c>
      <c r="K13" s="52">
        <v>-165</v>
      </c>
      <c r="L13" s="52">
        <v>-196</v>
      </c>
      <c r="M13" s="52">
        <v>-990</v>
      </c>
      <c r="N13" s="52">
        <v>-1190</v>
      </c>
      <c r="O13" s="52">
        <v>-1455</v>
      </c>
    </row>
    <row r="14" spans="1:15" ht="18" customHeight="1" x14ac:dyDescent="0.15">
      <c r="A14" s="48" t="s">
        <v>302</v>
      </c>
      <c r="B14" s="75">
        <v>349</v>
      </c>
      <c r="C14" s="75">
        <v>200</v>
      </c>
      <c r="D14" s="75">
        <v>15</v>
      </c>
      <c r="E14" s="75" t="s">
        <v>173</v>
      </c>
      <c r="F14" s="75" t="s">
        <v>173</v>
      </c>
      <c r="G14" s="75" t="s">
        <v>173</v>
      </c>
      <c r="H14" s="75" t="s">
        <v>173</v>
      </c>
      <c r="I14" s="75">
        <v>204</v>
      </c>
      <c r="J14" s="75">
        <v>2</v>
      </c>
      <c r="K14" s="75">
        <v>104</v>
      </c>
      <c r="L14" s="75" t="s">
        <v>173</v>
      </c>
      <c r="M14" s="75" t="s">
        <v>173</v>
      </c>
      <c r="N14" s="75">
        <v>1</v>
      </c>
      <c r="O14" s="75">
        <v>18</v>
      </c>
    </row>
    <row r="15" spans="1:15" ht="18" customHeight="1" x14ac:dyDescent="0.15">
      <c r="A15" s="49" t="s">
        <v>391</v>
      </c>
      <c r="B15" s="52" t="s">
        <v>388</v>
      </c>
      <c r="C15" s="52" t="s">
        <v>388</v>
      </c>
      <c r="D15" s="52" t="s">
        <v>388</v>
      </c>
      <c r="E15" s="52" t="s">
        <v>388</v>
      </c>
      <c r="F15" s="52" t="s">
        <v>388</v>
      </c>
      <c r="G15" s="52" t="s">
        <v>388</v>
      </c>
      <c r="H15" s="52" t="s">
        <v>388</v>
      </c>
      <c r="I15" s="52" t="s">
        <v>388</v>
      </c>
      <c r="J15" s="52" t="s">
        <v>388</v>
      </c>
      <c r="K15" s="52" t="s">
        <v>388</v>
      </c>
      <c r="L15" s="52" t="s">
        <v>388</v>
      </c>
      <c r="M15" s="52" t="s">
        <v>388</v>
      </c>
      <c r="N15" s="52" t="s">
        <v>388</v>
      </c>
      <c r="O15" s="52">
        <v>4104</v>
      </c>
    </row>
    <row r="16" spans="1:15" ht="18" customHeight="1" x14ac:dyDescent="0.15">
      <c r="A16" s="48" t="s">
        <v>303</v>
      </c>
      <c r="B16" s="75">
        <v>220</v>
      </c>
      <c r="C16" s="75">
        <v>75</v>
      </c>
      <c r="D16" s="75">
        <v>75</v>
      </c>
      <c r="E16" s="75">
        <v>83</v>
      </c>
      <c r="F16" s="75">
        <v>75</v>
      </c>
      <c r="G16" s="75">
        <v>75</v>
      </c>
      <c r="H16" s="75">
        <v>719</v>
      </c>
      <c r="I16" s="75">
        <v>14</v>
      </c>
      <c r="J16" s="75">
        <v>35</v>
      </c>
      <c r="K16" s="75">
        <v>475</v>
      </c>
      <c r="L16" s="75">
        <v>1315</v>
      </c>
      <c r="M16" s="75">
        <v>1544</v>
      </c>
      <c r="N16" s="75">
        <v>1686</v>
      </c>
      <c r="O16" s="75">
        <v>1810</v>
      </c>
    </row>
    <row r="17" spans="1:15" ht="18" customHeight="1" x14ac:dyDescent="0.15">
      <c r="A17" s="49" t="s">
        <v>304</v>
      </c>
      <c r="B17" s="52" t="s">
        <v>173</v>
      </c>
      <c r="C17" s="52">
        <v>-87</v>
      </c>
      <c r="D17" s="52">
        <v>-104</v>
      </c>
      <c r="E17" s="52">
        <v>-70</v>
      </c>
      <c r="F17" s="52" t="s">
        <v>173</v>
      </c>
      <c r="G17" s="52" t="s">
        <v>173</v>
      </c>
      <c r="H17" s="52" t="s">
        <v>173</v>
      </c>
      <c r="I17" s="52" t="s">
        <v>173</v>
      </c>
      <c r="J17" s="52" t="s">
        <v>173</v>
      </c>
      <c r="K17" s="52" t="s">
        <v>173</v>
      </c>
      <c r="L17" s="52" t="s">
        <v>173</v>
      </c>
      <c r="M17" s="52" t="s">
        <v>173</v>
      </c>
      <c r="N17" s="52" t="s">
        <v>173</v>
      </c>
      <c r="O17" s="52" t="s">
        <v>386</v>
      </c>
    </row>
    <row r="18" spans="1:15" ht="18" customHeight="1" x14ac:dyDescent="0.15">
      <c r="A18" s="48" t="s">
        <v>305</v>
      </c>
      <c r="B18" s="75">
        <v>321</v>
      </c>
      <c r="C18" s="75">
        <v>-41</v>
      </c>
      <c r="D18" s="75">
        <v>-49</v>
      </c>
      <c r="E18" s="75">
        <v>-272</v>
      </c>
      <c r="F18" s="75">
        <v>-278</v>
      </c>
      <c r="G18" s="75">
        <v>-70</v>
      </c>
      <c r="H18" s="75">
        <v>-53</v>
      </c>
      <c r="I18" s="75">
        <v>-124</v>
      </c>
      <c r="J18" s="75">
        <v>2</v>
      </c>
      <c r="K18" s="75">
        <v>0</v>
      </c>
      <c r="L18" s="75">
        <v>35</v>
      </c>
      <c r="M18" s="75">
        <v>8</v>
      </c>
      <c r="N18" s="75">
        <v>-19</v>
      </c>
      <c r="O18" s="75">
        <v>29</v>
      </c>
    </row>
    <row r="19" spans="1:15" ht="18" customHeight="1" x14ac:dyDescent="0.15">
      <c r="A19" s="49" t="s">
        <v>306</v>
      </c>
      <c r="B19" s="52">
        <v>226</v>
      </c>
      <c r="C19" s="52">
        <v>-23</v>
      </c>
      <c r="D19" s="52">
        <v>-199</v>
      </c>
      <c r="E19" s="52">
        <v>357</v>
      </c>
      <c r="F19" s="52">
        <v>214</v>
      </c>
      <c r="G19" s="52">
        <v>-65</v>
      </c>
      <c r="H19" s="52">
        <v>-112</v>
      </c>
      <c r="I19" s="52">
        <v>411</v>
      </c>
      <c r="J19" s="52">
        <v>38</v>
      </c>
      <c r="K19" s="52">
        <v>-76</v>
      </c>
      <c r="L19" s="52">
        <v>171</v>
      </c>
      <c r="M19" s="52">
        <v>81</v>
      </c>
      <c r="N19" s="52">
        <v>203</v>
      </c>
      <c r="O19" s="52">
        <v>-316</v>
      </c>
    </row>
    <row r="20" spans="1:15" ht="18" customHeight="1" x14ac:dyDescent="0.15">
      <c r="A20" s="48" t="s">
        <v>307</v>
      </c>
      <c r="B20" s="75">
        <v>-49</v>
      </c>
      <c r="C20" s="75">
        <v>122</v>
      </c>
      <c r="D20" s="75">
        <v>537</v>
      </c>
      <c r="E20" s="75">
        <v>1731</v>
      </c>
      <c r="F20" s="75">
        <v>1541</v>
      </c>
      <c r="G20" s="75">
        <v>-1627</v>
      </c>
      <c r="H20" s="75">
        <v>625</v>
      </c>
      <c r="I20" s="75">
        <v>-645</v>
      </c>
      <c r="J20" s="75">
        <v>-546</v>
      </c>
      <c r="K20" s="75">
        <v>-562</v>
      </c>
      <c r="L20" s="75">
        <v>-318</v>
      </c>
      <c r="M20" s="75">
        <v>84</v>
      </c>
      <c r="N20" s="75">
        <v>-118</v>
      </c>
      <c r="O20" s="75">
        <v>-105</v>
      </c>
    </row>
    <row r="21" spans="1:15" ht="18" customHeight="1" x14ac:dyDescent="0.15">
      <c r="A21" s="49" t="s">
        <v>308</v>
      </c>
      <c r="B21" s="52">
        <v>-886</v>
      </c>
      <c r="C21" s="52">
        <v>28</v>
      </c>
      <c r="D21" s="52">
        <v>-9</v>
      </c>
      <c r="E21" s="52">
        <v>-169</v>
      </c>
      <c r="F21" s="52">
        <v>-46</v>
      </c>
      <c r="G21" s="52">
        <v>-4</v>
      </c>
      <c r="H21" s="52" t="s">
        <v>173</v>
      </c>
      <c r="I21" s="52" t="s">
        <v>173</v>
      </c>
      <c r="J21" s="52" t="s">
        <v>173</v>
      </c>
      <c r="K21" s="52" t="s">
        <v>173</v>
      </c>
      <c r="L21" s="52" t="s">
        <v>173</v>
      </c>
      <c r="M21" s="52" t="s">
        <v>173</v>
      </c>
      <c r="N21" s="52" t="s">
        <v>173</v>
      </c>
      <c r="O21" s="52" t="s">
        <v>386</v>
      </c>
    </row>
    <row r="22" spans="1:15" ht="18" customHeight="1" x14ac:dyDescent="0.15">
      <c r="A22" s="48" t="s">
        <v>309</v>
      </c>
      <c r="B22" s="75">
        <v>234</v>
      </c>
      <c r="C22" s="75">
        <v>-46</v>
      </c>
      <c r="D22" s="75">
        <v>-152</v>
      </c>
      <c r="E22" s="75">
        <v>-288</v>
      </c>
      <c r="F22" s="75">
        <v>-463</v>
      </c>
      <c r="G22" s="75">
        <v>-1812</v>
      </c>
      <c r="H22" s="75">
        <v>2327</v>
      </c>
      <c r="I22" s="75">
        <v>-230</v>
      </c>
      <c r="J22" s="75">
        <v>-541</v>
      </c>
      <c r="K22" s="75">
        <v>629</v>
      </c>
      <c r="L22" s="75">
        <v>996</v>
      </c>
      <c r="M22" s="75">
        <v>-1426</v>
      </c>
      <c r="N22" s="75">
        <v>-189</v>
      </c>
      <c r="O22" s="75">
        <v>-576</v>
      </c>
    </row>
    <row r="23" spans="1:15" ht="18" customHeight="1" x14ac:dyDescent="0.15">
      <c r="A23" s="49" t="s">
        <v>310</v>
      </c>
      <c r="B23" s="52">
        <v>-187</v>
      </c>
      <c r="C23" s="52">
        <v>-190</v>
      </c>
      <c r="D23" s="52">
        <v>-193</v>
      </c>
      <c r="E23" s="52">
        <v>-214</v>
      </c>
      <c r="F23" s="52">
        <v>-264</v>
      </c>
      <c r="G23" s="52">
        <v>-335</v>
      </c>
      <c r="H23" s="52">
        <v>-383</v>
      </c>
      <c r="I23" s="52">
        <v>-444</v>
      </c>
      <c r="J23" s="52">
        <v>-494</v>
      </c>
      <c r="K23" s="52">
        <v>-517</v>
      </c>
      <c r="L23" s="52">
        <v>-510</v>
      </c>
      <c r="M23" s="52">
        <v>-488</v>
      </c>
      <c r="N23" s="52">
        <v>-410</v>
      </c>
      <c r="O23" s="52">
        <v>-698</v>
      </c>
    </row>
    <row r="24" spans="1:15" ht="18" customHeight="1" x14ac:dyDescent="0.15">
      <c r="A24" s="48" t="s">
        <v>311</v>
      </c>
      <c r="B24" s="75">
        <v>682</v>
      </c>
      <c r="C24" s="75">
        <v>607</v>
      </c>
      <c r="D24" s="75">
        <v>495</v>
      </c>
      <c r="E24" s="75">
        <v>442</v>
      </c>
      <c r="F24" s="75">
        <v>376</v>
      </c>
      <c r="G24" s="75">
        <v>378</v>
      </c>
      <c r="H24" s="75">
        <v>351</v>
      </c>
      <c r="I24" s="75">
        <v>245</v>
      </c>
      <c r="J24" s="75">
        <v>191</v>
      </c>
      <c r="K24" s="75">
        <v>161</v>
      </c>
      <c r="L24" s="75">
        <v>291</v>
      </c>
      <c r="M24" s="75">
        <v>262</v>
      </c>
      <c r="N24" s="75">
        <v>203</v>
      </c>
      <c r="O24" s="75">
        <v>131</v>
      </c>
    </row>
    <row r="25" spans="1:15" ht="18" customHeight="1" x14ac:dyDescent="0.15">
      <c r="A25" s="49" t="s">
        <v>312</v>
      </c>
      <c r="B25" s="52">
        <v>-35</v>
      </c>
      <c r="C25" s="52">
        <v>-16</v>
      </c>
      <c r="D25" s="52">
        <v>0</v>
      </c>
      <c r="E25" s="52">
        <v>-260</v>
      </c>
      <c r="F25" s="52">
        <v>-169</v>
      </c>
      <c r="G25" s="52">
        <v>-100</v>
      </c>
      <c r="H25" s="52">
        <v>219</v>
      </c>
      <c r="I25" s="52">
        <v>48</v>
      </c>
      <c r="J25" s="52">
        <v>17</v>
      </c>
      <c r="K25" s="52">
        <v>64</v>
      </c>
      <c r="L25" s="52">
        <v>-23</v>
      </c>
      <c r="M25" s="52">
        <v>52</v>
      </c>
      <c r="N25" s="52">
        <v>-81</v>
      </c>
      <c r="O25" s="52">
        <v>-38</v>
      </c>
    </row>
    <row r="26" spans="1:15" ht="18" customHeight="1" x14ac:dyDescent="0.15">
      <c r="A26" s="48" t="s">
        <v>313</v>
      </c>
      <c r="B26" s="75">
        <v>-43</v>
      </c>
      <c r="C26" s="75">
        <v>-45</v>
      </c>
      <c r="D26" s="75">
        <v>-42</v>
      </c>
      <c r="E26" s="75">
        <v>-45</v>
      </c>
      <c r="F26" s="75">
        <v>-43</v>
      </c>
      <c r="G26" s="75">
        <v>-41</v>
      </c>
      <c r="H26" s="75">
        <v>-44</v>
      </c>
      <c r="I26" s="75">
        <v>-46</v>
      </c>
      <c r="J26" s="75">
        <v>-47</v>
      </c>
      <c r="K26" s="75">
        <v>-52</v>
      </c>
      <c r="L26" s="75">
        <v>-49</v>
      </c>
      <c r="M26" s="75">
        <v>-44</v>
      </c>
      <c r="N26" s="75">
        <v>-46</v>
      </c>
      <c r="O26" s="75">
        <v>-1914</v>
      </c>
    </row>
    <row r="27" spans="1:15" ht="18" customHeight="1" x14ac:dyDescent="0.15">
      <c r="A27" s="49" t="s">
        <v>314</v>
      </c>
      <c r="B27" s="52" t="s">
        <v>173</v>
      </c>
      <c r="C27" s="52" t="s">
        <v>173</v>
      </c>
      <c r="D27" s="52" t="s">
        <v>173</v>
      </c>
      <c r="E27" s="52" t="s">
        <v>173</v>
      </c>
      <c r="F27" s="52" t="s">
        <v>173</v>
      </c>
      <c r="G27" s="52">
        <v>-1000</v>
      </c>
      <c r="H27" s="52">
        <v>-2601</v>
      </c>
      <c r="I27" s="52" t="s">
        <v>173</v>
      </c>
      <c r="J27" s="52" t="s">
        <v>173</v>
      </c>
      <c r="K27" s="52" t="s">
        <v>173</v>
      </c>
      <c r="L27" s="52" t="s">
        <v>173</v>
      </c>
      <c r="M27" s="52" t="s">
        <v>173</v>
      </c>
      <c r="N27" s="52" t="s">
        <v>173</v>
      </c>
      <c r="O27" s="52" t="s">
        <v>386</v>
      </c>
    </row>
    <row r="28" spans="1:15" ht="18" customHeight="1" x14ac:dyDescent="0.15">
      <c r="A28" s="48" t="s">
        <v>315</v>
      </c>
      <c r="B28" s="75">
        <v>-3095</v>
      </c>
      <c r="C28" s="75">
        <v>917</v>
      </c>
      <c r="D28" s="75">
        <v>-4828</v>
      </c>
      <c r="E28" s="75">
        <v>-1340</v>
      </c>
      <c r="F28" s="75">
        <v>-283</v>
      </c>
      <c r="G28" s="75">
        <v>4079</v>
      </c>
      <c r="H28" s="75">
        <v>-4814</v>
      </c>
      <c r="I28" s="75">
        <v>-4600</v>
      </c>
      <c r="J28" s="75">
        <v>-5457</v>
      </c>
      <c r="K28" s="75">
        <v>-2438</v>
      </c>
      <c r="L28" s="75">
        <v>9902</v>
      </c>
      <c r="M28" s="75">
        <v>2537</v>
      </c>
      <c r="N28" s="75">
        <v>-1601</v>
      </c>
      <c r="O28" s="75">
        <v>-7732</v>
      </c>
    </row>
    <row r="29" spans="1:15" ht="18" customHeight="1" x14ac:dyDescent="0.15">
      <c r="A29" s="49" t="s">
        <v>316</v>
      </c>
      <c r="B29" s="52">
        <v>5133</v>
      </c>
      <c r="C29" s="52">
        <v>-941</v>
      </c>
      <c r="D29" s="52">
        <v>-2709</v>
      </c>
      <c r="E29" s="52">
        <v>420</v>
      </c>
      <c r="F29" s="52">
        <v>-165</v>
      </c>
      <c r="G29" s="52">
        <v>3960</v>
      </c>
      <c r="H29" s="52">
        <v>26</v>
      </c>
      <c r="I29" s="52">
        <v>1352</v>
      </c>
      <c r="J29" s="52">
        <v>-1311</v>
      </c>
      <c r="K29" s="52">
        <v>-3914</v>
      </c>
      <c r="L29" s="52">
        <v>-847</v>
      </c>
      <c r="M29" s="52">
        <v>-1642</v>
      </c>
      <c r="N29" s="52">
        <v>-4650</v>
      </c>
      <c r="O29" s="52">
        <v>-6472</v>
      </c>
    </row>
    <row r="30" spans="1:15" ht="18" customHeight="1" x14ac:dyDescent="0.15">
      <c r="A30" s="48" t="s">
        <v>317</v>
      </c>
      <c r="B30" s="75">
        <v>-3441</v>
      </c>
      <c r="C30" s="75">
        <v>-1806</v>
      </c>
      <c r="D30" s="75">
        <v>9664</v>
      </c>
      <c r="E30" s="75">
        <v>-2405</v>
      </c>
      <c r="F30" s="75">
        <v>264</v>
      </c>
      <c r="G30" s="75">
        <v>-2158</v>
      </c>
      <c r="H30" s="75">
        <v>-907</v>
      </c>
      <c r="I30" s="75">
        <v>378</v>
      </c>
      <c r="J30" s="75">
        <v>4972</v>
      </c>
      <c r="K30" s="75">
        <v>5352</v>
      </c>
      <c r="L30" s="75">
        <v>-6986</v>
      </c>
      <c r="M30" s="75">
        <v>-3190</v>
      </c>
      <c r="N30" s="75">
        <v>3926</v>
      </c>
      <c r="O30" s="75">
        <v>2757</v>
      </c>
    </row>
    <row r="31" spans="1:15" ht="18" customHeight="1" x14ac:dyDescent="0.15">
      <c r="A31" s="49" t="s">
        <v>318</v>
      </c>
      <c r="B31" s="52">
        <v>-33</v>
      </c>
      <c r="C31" s="52">
        <v>-67</v>
      </c>
      <c r="D31" s="52">
        <v>45</v>
      </c>
      <c r="E31" s="52">
        <v>80</v>
      </c>
      <c r="F31" s="52">
        <v>-29</v>
      </c>
      <c r="G31" s="52">
        <v>6</v>
      </c>
      <c r="H31" s="52">
        <v>-65</v>
      </c>
      <c r="I31" s="52">
        <v>-98</v>
      </c>
      <c r="J31" s="52">
        <v>-75</v>
      </c>
      <c r="K31" s="52">
        <v>-368</v>
      </c>
      <c r="L31" s="52">
        <v>364</v>
      </c>
      <c r="M31" s="52">
        <v>70</v>
      </c>
      <c r="N31" s="52">
        <v>-251</v>
      </c>
      <c r="O31" s="52">
        <v>-596</v>
      </c>
    </row>
    <row r="32" spans="1:15" ht="18" customHeight="1" x14ac:dyDescent="0.15">
      <c r="A32" s="48" t="s">
        <v>319</v>
      </c>
      <c r="B32" s="75">
        <v>44</v>
      </c>
      <c r="C32" s="75">
        <v>-307</v>
      </c>
      <c r="D32" s="75">
        <v>79</v>
      </c>
      <c r="E32" s="75">
        <v>83</v>
      </c>
      <c r="F32" s="75">
        <v>153</v>
      </c>
      <c r="G32" s="75">
        <v>309</v>
      </c>
      <c r="H32" s="75">
        <v>-210</v>
      </c>
      <c r="I32" s="75">
        <v>176</v>
      </c>
      <c r="J32" s="75">
        <v>-310</v>
      </c>
      <c r="K32" s="75">
        <v>-336</v>
      </c>
      <c r="L32" s="75">
        <v>1089</v>
      </c>
      <c r="M32" s="75">
        <v>-353</v>
      </c>
      <c r="N32" s="75">
        <v>-677</v>
      </c>
      <c r="O32" s="75">
        <v>4</v>
      </c>
    </row>
    <row r="33" spans="1:15" ht="18" customHeight="1" x14ac:dyDescent="0.15">
      <c r="A33" s="49" t="s">
        <v>320</v>
      </c>
      <c r="B33" s="52">
        <v>-93</v>
      </c>
      <c r="C33" s="52">
        <v>-179</v>
      </c>
      <c r="D33" s="52">
        <v>828</v>
      </c>
      <c r="E33" s="52">
        <v>53</v>
      </c>
      <c r="F33" s="52">
        <v>846</v>
      </c>
      <c r="G33" s="52">
        <v>1362</v>
      </c>
      <c r="H33" s="52">
        <v>-2591</v>
      </c>
      <c r="I33" s="52">
        <v>2288</v>
      </c>
      <c r="J33" s="52">
        <v>1483</v>
      </c>
      <c r="K33" s="52">
        <v>1117</v>
      </c>
      <c r="L33" s="52">
        <f>252+169</f>
        <v>421</v>
      </c>
      <c r="M33" s="52">
        <v>3069</v>
      </c>
      <c r="N33" s="52">
        <v>962</v>
      </c>
      <c r="O33" s="52">
        <v>-296</v>
      </c>
    </row>
    <row r="34" spans="1:15" ht="18" customHeight="1" x14ac:dyDescent="0.15">
      <c r="A34" s="53" t="s">
        <v>321</v>
      </c>
      <c r="B34" s="76">
        <v>4891</v>
      </c>
      <c r="C34" s="76">
        <v>5997</v>
      </c>
      <c r="D34" s="76">
        <v>9941</v>
      </c>
      <c r="E34" s="76">
        <v>3550</v>
      </c>
      <c r="F34" s="76">
        <v>10778</v>
      </c>
      <c r="G34" s="76">
        <v>8987</v>
      </c>
      <c r="H34" s="76">
        <v>3887</v>
      </c>
      <c r="I34" s="76">
        <v>11297</v>
      </c>
      <c r="J34" s="76">
        <v>10311</v>
      </c>
      <c r="K34" s="76">
        <v>11143</v>
      </c>
      <c r="L34" s="76">
        <v>19773</v>
      </c>
      <c r="M34" s="76">
        <v>15866</v>
      </c>
      <c r="N34" s="76">
        <v>23000</v>
      </c>
      <c r="O34" s="76">
        <v>3950</v>
      </c>
    </row>
    <row r="35" spans="1:15" ht="18" customHeight="1" x14ac:dyDescent="0.15">
      <c r="A35" s="48" t="s">
        <v>322</v>
      </c>
      <c r="B35" s="75">
        <v>190</v>
      </c>
      <c r="C35" s="75">
        <v>190</v>
      </c>
      <c r="D35" s="75">
        <v>193</v>
      </c>
      <c r="E35" s="75">
        <v>214</v>
      </c>
      <c r="F35" s="75">
        <v>264</v>
      </c>
      <c r="G35" s="75">
        <v>335</v>
      </c>
      <c r="H35" s="75">
        <v>383</v>
      </c>
      <c r="I35" s="75">
        <v>444</v>
      </c>
      <c r="J35" s="75">
        <v>494</v>
      </c>
      <c r="K35" s="75">
        <v>517</v>
      </c>
      <c r="L35" s="75">
        <v>510</v>
      </c>
      <c r="M35" s="75">
        <v>488</v>
      </c>
      <c r="N35" s="75">
        <v>410</v>
      </c>
      <c r="O35" s="75">
        <v>698</v>
      </c>
    </row>
    <row r="36" spans="1:15" ht="18" customHeight="1" x14ac:dyDescent="0.15">
      <c r="A36" s="49" t="s">
        <v>323</v>
      </c>
      <c r="B36" s="52">
        <v>-662</v>
      </c>
      <c r="C36" s="52">
        <v>-624</v>
      </c>
      <c r="D36" s="52">
        <v>-499</v>
      </c>
      <c r="E36" s="52">
        <v>-448</v>
      </c>
      <c r="F36" s="52">
        <v>-378</v>
      </c>
      <c r="G36" s="52">
        <v>-381</v>
      </c>
      <c r="H36" s="52">
        <v>-360</v>
      </c>
      <c r="I36" s="52">
        <v>-248</v>
      </c>
      <c r="J36" s="52">
        <v>-189</v>
      </c>
      <c r="K36" s="52">
        <v>-161</v>
      </c>
      <c r="L36" s="52">
        <v>-290</v>
      </c>
      <c r="M36" s="52">
        <v>-262</v>
      </c>
      <c r="N36" s="52">
        <v>-204</v>
      </c>
      <c r="O36" s="52">
        <v>-129</v>
      </c>
    </row>
    <row r="37" spans="1:15" ht="18" customHeight="1" x14ac:dyDescent="0.15">
      <c r="A37" s="48" t="s">
        <v>324</v>
      </c>
      <c r="B37" s="75">
        <v>-1277</v>
      </c>
      <c r="C37" s="75">
        <v>-1125</v>
      </c>
      <c r="D37" s="75">
        <v>-561</v>
      </c>
      <c r="E37" s="75">
        <v>-691</v>
      </c>
      <c r="F37" s="75">
        <v>-1001</v>
      </c>
      <c r="G37" s="75">
        <v>-642</v>
      </c>
      <c r="H37" s="75">
        <v>-495</v>
      </c>
      <c r="I37" s="75">
        <v>-927</v>
      </c>
      <c r="J37" s="75">
        <v>-1457</v>
      </c>
      <c r="K37" s="75">
        <v>-1446</v>
      </c>
      <c r="L37" s="75">
        <v>-3185</v>
      </c>
      <c r="M37" s="75">
        <v>-3838</v>
      </c>
      <c r="N37" s="75">
        <v>-6371</v>
      </c>
      <c r="O37" s="75">
        <v>-4626</v>
      </c>
    </row>
    <row r="38" spans="1:15" ht="18" customHeight="1" x14ac:dyDescent="0.15">
      <c r="A38" s="49" t="s">
        <v>325</v>
      </c>
      <c r="B38" s="52" t="s">
        <v>173</v>
      </c>
      <c r="C38" s="52" t="s">
        <v>173</v>
      </c>
      <c r="D38" s="52" t="s">
        <v>173</v>
      </c>
      <c r="E38" s="52" t="s">
        <v>173</v>
      </c>
      <c r="F38" s="52" t="s">
        <v>173</v>
      </c>
      <c r="G38" s="52">
        <v>1000</v>
      </c>
      <c r="H38" s="52">
        <v>2601</v>
      </c>
      <c r="I38" s="52" t="s">
        <v>173</v>
      </c>
      <c r="J38" s="52" t="s">
        <v>173</v>
      </c>
      <c r="K38" s="52" t="s">
        <v>173</v>
      </c>
      <c r="L38" s="52" t="s">
        <v>173</v>
      </c>
      <c r="M38" s="52" t="s">
        <v>173</v>
      </c>
      <c r="N38" s="52" t="s">
        <v>173</v>
      </c>
      <c r="O38" s="52" t="s">
        <v>386</v>
      </c>
    </row>
    <row r="39" spans="1:15" ht="18" customHeight="1" x14ac:dyDescent="0.15">
      <c r="A39" s="53" t="s">
        <v>326</v>
      </c>
      <c r="B39" s="76">
        <v>3141</v>
      </c>
      <c r="C39" s="76">
        <v>4438</v>
      </c>
      <c r="D39" s="76">
        <v>9074</v>
      </c>
      <c r="E39" s="76">
        <v>2624</v>
      </c>
      <c r="F39" s="76">
        <v>9663</v>
      </c>
      <c r="G39" s="76">
        <v>9299</v>
      </c>
      <c r="H39" s="76">
        <v>6016</v>
      </c>
      <c r="I39" s="76">
        <v>10566</v>
      </c>
      <c r="J39" s="76">
        <v>9158</v>
      </c>
      <c r="K39" s="76">
        <v>10052</v>
      </c>
      <c r="L39" s="76">
        <v>16807</v>
      </c>
      <c r="M39" s="76">
        <v>12254</v>
      </c>
      <c r="N39" s="76">
        <v>16834</v>
      </c>
      <c r="O39" s="76">
        <v>-107</v>
      </c>
    </row>
  </sheetData>
  <phoneticPr fontId="2"/>
  <printOptions horizontalCentered="1" verticalCentered="1"/>
  <pageMargins left="0.39370078740157483" right="0.39370078740157483" top="0.59055118110236227" bottom="0.59055118110236227" header="0.31496062992125984" footer="0.31496062992125984"/>
  <pageSetup paperSize="9" scale="63" orientation="landscape"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5"/>
  <sheetViews>
    <sheetView topLeftCell="C25" zoomScaleNormal="100" workbookViewId="0"/>
  </sheetViews>
  <sheetFormatPr defaultColWidth="8.875" defaultRowHeight="13.5" x14ac:dyDescent="0.15"/>
  <cols>
    <col min="1" max="1" width="45.625" customWidth="1"/>
    <col min="2" max="15" width="12.625" customWidth="1"/>
  </cols>
  <sheetData>
    <row r="1" spans="1:15" s="13" customFormat="1" ht="20.100000000000001" customHeight="1" x14ac:dyDescent="0.2">
      <c r="A1" s="73" t="s">
        <v>290</v>
      </c>
      <c r="B1" s="12"/>
      <c r="C1" s="12"/>
      <c r="D1" s="12"/>
      <c r="E1" s="12"/>
      <c r="F1" s="12"/>
      <c r="G1" s="12"/>
      <c r="H1" s="12"/>
      <c r="I1" s="12"/>
      <c r="J1" s="12"/>
      <c r="K1" s="12"/>
      <c r="L1" s="12"/>
      <c r="M1" s="12"/>
      <c r="N1" s="12"/>
      <c r="O1" s="12"/>
    </row>
    <row r="2" spans="1:15" s="13" customFormat="1" ht="15.95" customHeight="1" x14ac:dyDescent="0.2">
      <c r="A2" s="45" t="s">
        <v>164</v>
      </c>
      <c r="B2" s="58"/>
      <c r="C2" s="58"/>
      <c r="D2" s="58"/>
      <c r="E2" s="58"/>
      <c r="F2" s="58"/>
      <c r="G2" s="58"/>
      <c r="H2" s="58"/>
      <c r="I2" s="58"/>
      <c r="J2" s="58"/>
      <c r="K2" s="58"/>
      <c r="L2" s="58"/>
      <c r="M2" s="58"/>
      <c r="N2" s="58"/>
      <c r="O2" s="58"/>
    </row>
    <row r="3" spans="1:15" ht="20.100000000000001" customHeight="1" x14ac:dyDescent="0.15">
      <c r="A3" s="46" t="s">
        <v>72</v>
      </c>
      <c r="B3" s="47" t="s">
        <v>73</v>
      </c>
      <c r="C3" s="47" t="s">
        <v>74</v>
      </c>
      <c r="D3" s="47" t="s">
        <v>75</v>
      </c>
      <c r="E3" s="47" t="s">
        <v>76</v>
      </c>
      <c r="F3" s="47" t="s">
        <v>77</v>
      </c>
      <c r="G3" s="47" t="s">
        <v>78</v>
      </c>
      <c r="H3" s="47" t="s">
        <v>79</v>
      </c>
      <c r="I3" s="47" t="s">
        <v>80</v>
      </c>
      <c r="J3" s="47" t="s">
        <v>356</v>
      </c>
      <c r="K3" s="47" t="s">
        <v>364</v>
      </c>
      <c r="L3" s="47" t="s">
        <v>370</v>
      </c>
      <c r="M3" s="47" t="s">
        <v>371</v>
      </c>
      <c r="N3" s="47" t="s">
        <v>376</v>
      </c>
      <c r="O3" s="47" t="s">
        <v>385</v>
      </c>
    </row>
    <row r="4" spans="1:15" ht="20.100000000000001" customHeight="1" x14ac:dyDescent="0.15">
      <c r="A4" s="41" t="s">
        <v>327</v>
      </c>
      <c r="B4" s="77"/>
      <c r="C4" s="77"/>
      <c r="D4" s="77"/>
      <c r="E4" s="77"/>
      <c r="F4" s="77"/>
      <c r="G4" s="77"/>
      <c r="H4" s="77"/>
      <c r="I4" s="77"/>
      <c r="J4" s="77"/>
      <c r="K4" s="77"/>
      <c r="L4" s="77"/>
      <c r="M4" s="77"/>
      <c r="N4" s="77"/>
      <c r="O4" s="77"/>
    </row>
    <row r="5" spans="1:15" ht="20.100000000000001" customHeight="1" x14ac:dyDescent="0.15">
      <c r="A5" s="78" t="s">
        <v>328</v>
      </c>
      <c r="B5" s="79">
        <v>-12</v>
      </c>
      <c r="C5" s="79">
        <v>35</v>
      </c>
      <c r="D5" s="79">
        <v>9</v>
      </c>
      <c r="E5" s="79">
        <v>10</v>
      </c>
      <c r="F5" s="79" t="s">
        <v>173</v>
      </c>
      <c r="G5" s="79" t="s">
        <v>173</v>
      </c>
      <c r="H5" s="79" t="s">
        <v>173</v>
      </c>
      <c r="I5" s="79" t="s">
        <v>173</v>
      </c>
      <c r="J5" s="79" t="s">
        <v>173</v>
      </c>
      <c r="K5" s="79" t="s">
        <v>173</v>
      </c>
      <c r="L5" s="79">
        <v>131</v>
      </c>
      <c r="M5" s="79" t="s">
        <v>173</v>
      </c>
      <c r="N5" s="79">
        <v>-5038</v>
      </c>
      <c r="O5" s="79">
        <v>1986</v>
      </c>
    </row>
    <row r="6" spans="1:15" ht="20.100000000000001" customHeight="1" x14ac:dyDescent="0.15">
      <c r="A6" s="48" t="s">
        <v>329</v>
      </c>
      <c r="B6" s="75">
        <v>-3000</v>
      </c>
      <c r="C6" s="75">
        <v>-3549</v>
      </c>
      <c r="D6" s="75">
        <v>-3460</v>
      </c>
      <c r="E6" s="75">
        <v>-3592</v>
      </c>
      <c r="F6" s="75">
        <v>-3463</v>
      </c>
      <c r="G6" s="75">
        <v>-3629</v>
      </c>
      <c r="H6" s="75">
        <v>-5453</v>
      </c>
      <c r="I6" s="75">
        <v>-3893</v>
      </c>
      <c r="J6" s="75">
        <v>-3876</v>
      </c>
      <c r="K6" s="75">
        <v>-6932</v>
      </c>
      <c r="L6" s="75">
        <v>-5526</v>
      </c>
      <c r="M6" s="75">
        <v>-3230</v>
      </c>
      <c r="N6" s="75">
        <v>-2803</v>
      </c>
      <c r="O6" s="75">
        <v>-2879</v>
      </c>
    </row>
    <row r="7" spans="1:15" ht="20.100000000000001" customHeight="1" x14ac:dyDescent="0.15">
      <c r="A7" s="49" t="s">
        <v>330</v>
      </c>
      <c r="B7" s="52">
        <v>31</v>
      </c>
      <c r="C7" s="52">
        <v>1450</v>
      </c>
      <c r="D7" s="52">
        <v>998</v>
      </c>
      <c r="E7" s="52">
        <v>49</v>
      </c>
      <c r="F7" s="52">
        <v>428</v>
      </c>
      <c r="G7" s="52">
        <v>40</v>
      </c>
      <c r="H7" s="52">
        <v>10</v>
      </c>
      <c r="I7" s="52">
        <v>375</v>
      </c>
      <c r="J7" s="52">
        <v>1809</v>
      </c>
      <c r="K7" s="52">
        <v>40</v>
      </c>
      <c r="L7" s="52">
        <v>143</v>
      </c>
      <c r="M7" s="52">
        <v>107</v>
      </c>
      <c r="N7" s="52">
        <v>58</v>
      </c>
      <c r="O7" s="52">
        <v>1081</v>
      </c>
    </row>
    <row r="8" spans="1:15" ht="20.100000000000001" customHeight="1" x14ac:dyDescent="0.15">
      <c r="A8" s="48" t="s">
        <v>331</v>
      </c>
      <c r="B8" s="75">
        <v>-220</v>
      </c>
      <c r="C8" s="75">
        <v>-513</v>
      </c>
      <c r="D8" s="75">
        <v>-176</v>
      </c>
      <c r="E8" s="75">
        <v>-964</v>
      </c>
      <c r="F8" s="75">
        <v>-1657</v>
      </c>
      <c r="G8" s="75">
        <v>-235</v>
      </c>
      <c r="H8" s="75">
        <v>-191</v>
      </c>
      <c r="I8" s="75">
        <v>-1</v>
      </c>
      <c r="J8" s="75">
        <v>-54</v>
      </c>
      <c r="K8" s="75">
        <v>-5</v>
      </c>
      <c r="L8" s="75">
        <v>-54</v>
      </c>
      <c r="M8" s="75">
        <v>-4</v>
      </c>
      <c r="N8" s="75">
        <v>-25</v>
      </c>
      <c r="O8" s="75">
        <v>-15</v>
      </c>
    </row>
    <row r="9" spans="1:15" ht="20.100000000000001" customHeight="1" x14ac:dyDescent="0.15">
      <c r="A9" s="49" t="s">
        <v>332</v>
      </c>
      <c r="B9" s="52">
        <v>51</v>
      </c>
      <c r="C9" s="52">
        <v>407</v>
      </c>
      <c r="D9" s="52">
        <v>14</v>
      </c>
      <c r="E9" s="52">
        <v>3668</v>
      </c>
      <c r="F9" s="52">
        <v>90</v>
      </c>
      <c r="G9" s="52">
        <v>382</v>
      </c>
      <c r="H9" s="52">
        <v>518</v>
      </c>
      <c r="I9" s="52">
        <v>485</v>
      </c>
      <c r="J9" s="52">
        <v>228</v>
      </c>
      <c r="K9" s="52">
        <v>466</v>
      </c>
      <c r="L9" s="52">
        <v>1183</v>
      </c>
      <c r="M9" s="52">
        <v>2479</v>
      </c>
      <c r="N9" s="52">
        <v>2025</v>
      </c>
      <c r="O9" s="52">
        <v>2149</v>
      </c>
    </row>
    <row r="10" spans="1:15" ht="20.100000000000001" customHeight="1" x14ac:dyDescent="0.15">
      <c r="A10" s="48" t="s">
        <v>333</v>
      </c>
      <c r="B10" s="75" t="s">
        <v>173</v>
      </c>
      <c r="C10" s="75" t="s">
        <v>173</v>
      </c>
      <c r="D10" s="75">
        <v>-368</v>
      </c>
      <c r="E10" s="75">
        <v>-422</v>
      </c>
      <c r="F10" s="75">
        <v>-1</v>
      </c>
      <c r="G10" s="75" t="s">
        <v>173</v>
      </c>
      <c r="H10" s="75" t="s">
        <v>173</v>
      </c>
      <c r="I10" s="75" t="s">
        <v>173</v>
      </c>
      <c r="J10" s="75" t="s">
        <v>173</v>
      </c>
      <c r="K10" s="75" t="s">
        <v>173</v>
      </c>
      <c r="L10" s="75" t="s">
        <v>173</v>
      </c>
      <c r="M10" s="75" t="s">
        <v>173</v>
      </c>
      <c r="N10" s="75" t="s">
        <v>173</v>
      </c>
      <c r="O10" s="75" t="s">
        <v>386</v>
      </c>
    </row>
    <row r="11" spans="1:15" ht="19.5" customHeight="1" x14ac:dyDescent="0.15">
      <c r="A11" s="49" t="s">
        <v>334</v>
      </c>
      <c r="B11" s="52" t="s">
        <v>173</v>
      </c>
      <c r="C11" s="52">
        <v>-128</v>
      </c>
      <c r="D11" s="52" t="s">
        <v>173</v>
      </c>
      <c r="E11" s="52">
        <v>-68</v>
      </c>
      <c r="F11" s="52" t="s">
        <v>173</v>
      </c>
      <c r="G11" s="52" t="s">
        <v>173</v>
      </c>
      <c r="H11" s="52" t="s">
        <v>173</v>
      </c>
      <c r="I11" s="52">
        <v>-157</v>
      </c>
      <c r="J11" s="52" t="s">
        <v>173</v>
      </c>
      <c r="K11" s="52">
        <v>-8237</v>
      </c>
      <c r="L11" s="52">
        <v>-13419</v>
      </c>
      <c r="M11" s="52" t="s">
        <v>173</v>
      </c>
      <c r="N11" s="52" t="s">
        <v>173</v>
      </c>
      <c r="O11" s="52" t="s">
        <v>386</v>
      </c>
    </row>
    <row r="12" spans="1:15" ht="19.5" customHeight="1" x14ac:dyDescent="0.15">
      <c r="A12" s="48" t="s">
        <v>373</v>
      </c>
      <c r="B12" s="75" t="s">
        <v>173</v>
      </c>
      <c r="C12" s="75" t="s">
        <v>173</v>
      </c>
      <c r="D12" s="75" t="s">
        <v>173</v>
      </c>
      <c r="E12" s="75" t="s">
        <v>173</v>
      </c>
      <c r="F12" s="75" t="s">
        <v>173</v>
      </c>
      <c r="G12" s="75" t="s">
        <v>173</v>
      </c>
      <c r="H12" s="75" t="s">
        <v>173</v>
      </c>
      <c r="I12" s="75" t="s">
        <v>173</v>
      </c>
      <c r="J12" s="75" t="s">
        <v>173</v>
      </c>
      <c r="K12" s="75" t="s">
        <v>173</v>
      </c>
      <c r="L12" s="75">
        <v>140</v>
      </c>
      <c r="M12" s="75" t="s">
        <v>173</v>
      </c>
      <c r="N12" s="75" t="s">
        <v>173</v>
      </c>
      <c r="O12" s="75" t="s">
        <v>386</v>
      </c>
    </row>
    <row r="13" spans="1:15" ht="19.5" customHeight="1" x14ac:dyDescent="0.15">
      <c r="A13" s="49" t="s">
        <v>335</v>
      </c>
      <c r="B13" s="52" t="s">
        <v>173</v>
      </c>
      <c r="C13" s="52" t="s">
        <v>173</v>
      </c>
      <c r="D13" s="52" t="s">
        <v>173</v>
      </c>
      <c r="E13" s="52" t="s">
        <v>173</v>
      </c>
      <c r="F13" s="52" t="s">
        <v>173</v>
      </c>
      <c r="G13" s="52" t="s">
        <v>173</v>
      </c>
      <c r="H13" s="52" t="s">
        <v>173</v>
      </c>
      <c r="I13" s="52" t="s">
        <v>173</v>
      </c>
      <c r="J13" s="52" t="s">
        <v>173</v>
      </c>
      <c r="K13" s="52" t="s">
        <v>173</v>
      </c>
      <c r="L13" s="52" t="s">
        <v>173</v>
      </c>
      <c r="M13" s="52">
        <v>-83</v>
      </c>
      <c r="N13" s="52" t="s">
        <v>173</v>
      </c>
      <c r="O13" s="52" t="s">
        <v>386</v>
      </c>
    </row>
    <row r="14" spans="1:15" ht="20.100000000000001" customHeight="1" x14ac:dyDescent="0.15">
      <c r="A14" s="48" t="s">
        <v>320</v>
      </c>
      <c r="B14" s="75">
        <v>-135</v>
      </c>
      <c r="C14" s="75">
        <v>-320</v>
      </c>
      <c r="D14" s="75">
        <v>-236</v>
      </c>
      <c r="E14" s="75">
        <v>-713</v>
      </c>
      <c r="F14" s="75">
        <v>-565</v>
      </c>
      <c r="G14" s="75">
        <v>-630</v>
      </c>
      <c r="H14" s="75">
        <v>-857</v>
      </c>
      <c r="I14" s="75">
        <v>-1009</v>
      </c>
      <c r="J14" s="75">
        <v>-818</v>
      </c>
      <c r="K14" s="75">
        <v>-412</v>
      </c>
      <c r="L14" s="75">
        <v>-461</v>
      </c>
      <c r="M14" s="75">
        <v>-178</v>
      </c>
      <c r="N14" s="75">
        <v>-853</v>
      </c>
      <c r="O14" s="75">
        <v>-1747</v>
      </c>
    </row>
    <row r="15" spans="1:15" ht="20.100000000000001" customHeight="1" x14ac:dyDescent="0.15">
      <c r="A15" s="53" t="s">
        <v>336</v>
      </c>
      <c r="B15" s="76">
        <v>-3286</v>
      </c>
      <c r="C15" s="76">
        <v>-2618</v>
      </c>
      <c r="D15" s="76">
        <v>-3218</v>
      </c>
      <c r="E15" s="76">
        <v>-2033</v>
      </c>
      <c r="F15" s="76">
        <v>-5168</v>
      </c>
      <c r="G15" s="76">
        <v>-4072</v>
      </c>
      <c r="H15" s="76">
        <v>-5972</v>
      </c>
      <c r="I15" s="76">
        <v>-4201</v>
      </c>
      <c r="J15" s="76">
        <v>-2711</v>
      </c>
      <c r="K15" s="76">
        <v>-15079</v>
      </c>
      <c r="L15" s="76">
        <v>-17863</v>
      </c>
      <c r="M15" s="76">
        <v>-910</v>
      </c>
      <c r="N15" s="76">
        <v>-6636</v>
      </c>
      <c r="O15" s="76">
        <v>575</v>
      </c>
    </row>
    <row r="16" spans="1:15" ht="20.100000000000001" customHeight="1" x14ac:dyDescent="0.15">
      <c r="A16" s="41" t="s">
        <v>337</v>
      </c>
      <c r="B16" s="77"/>
      <c r="C16" s="77"/>
      <c r="D16" s="77"/>
      <c r="E16" s="77"/>
      <c r="F16" s="77"/>
      <c r="G16" s="77"/>
      <c r="H16" s="77"/>
      <c r="I16" s="77"/>
      <c r="J16" s="77"/>
      <c r="K16" s="77"/>
      <c r="L16" s="77"/>
      <c r="M16" s="77"/>
      <c r="N16" s="77"/>
      <c r="O16" s="77"/>
    </row>
    <row r="17" spans="1:15" ht="20.100000000000001" customHeight="1" x14ac:dyDescent="0.15">
      <c r="A17" s="49" t="s">
        <v>338</v>
      </c>
      <c r="B17" s="52">
        <v>463</v>
      </c>
      <c r="C17" s="52">
        <v>-5574</v>
      </c>
      <c r="D17" s="52">
        <v>280</v>
      </c>
      <c r="E17" s="52">
        <v>-12</v>
      </c>
      <c r="F17" s="52">
        <v>-450</v>
      </c>
      <c r="G17" s="52">
        <v>-129</v>
      </c>
      <c r="H17" s="52">
        <v>-966</v>
      </c>
      <c r="I17" s="52">
        <v>-1803</v>
      </c>
      <c r="J17" s="52">
        <v>-630</v>
      </c>
      <c r="K17" s="52">
        <v>315</v>
      </c>
      <c r="L17" s="52">
        <v>-3037</v>
      </c>
      <c r="M17" s="52">
        <v>781</v>
      </c>
      <c r="N17" s="52">
        <v>-4018</v>
      </c>
      <c r="O17" s="52">
        <v>10380</v>
      </c>
    </row>
    <row r="18" spans="1:15" ht="20.100000000000001" customHeight="1" x14ac:dyDescent="0.15">
      <c r="A18" s="48" t="s">
        <v>339</v>
      </c>
      <c r="B18" s="75" t="s">
        <v>173</v>
      </c>
      <c r="C18" s="75">
        <v>4927</v>
      </c>
      <c r="D18" s="75" t="s">
        <v>173</v>
      </c>
      <c r="E18" s="75">
        <v>-5000</v>
      </c>
      <c r="F18" s="75" t="s">
        <v>173</v>
      </c>
      <c r="G18" s="75">
        <v>393</v>
      </c>
      <c r="H18" s="75">
        <v>4958</v>
      </c>
      <c r="I18" s="75" t="s">
        <v>173</v>
      </c>
      <c r="J18" s="75">
        <v>4921</v>
      </c>
      <c r="K18" s="75" t="s">
        <v>173</v>
      </c>
      <c r="L18" s="75">
        <v>9949</v>
      </c>
      <c r="M18" s="75" t="s">
        <v>173</v>
      </c>
      <c r="N18" s="75" t="s">
        <v>173</v>
      </c>
      <c r="O18" s="75" t="s">
        <v>386</v>
      </c>
    </row>
    <row r="19" spans="1:15" ht="20.100000000000001" customHeight="1" x14ac:dyDescent="0.15">
      <c r="A19" s="49" t="s">
        <v>340</v>
      </c>
      <c r="B19" s="52" t="s">
        <v>173</v>
      </c>
      <c r="C19" s="52" t="s">
        <v>173</v>
      </c>
      <c r="D19" s="52" t="s">
        <v>173</v>
      </c>
      <c r="E19" s="52">
        <v>4906</v>
      </c>
      <c r="F19" s="52" t="s">
        <v>173</v>
      </c>
      <c r="G19" s="52" t="s">
        <v>173</v>
      </c>
      <c r="H19" s="52">
        <v>-5000</v>
      </c>
      <c r="I19" s="52" t="s">
        <v>173</v>
      </c>
      <c r="J19" s="52">
        <v>-5000</v>
      </c>
      <c r="K19" s="52" t="s">
        <v>173</v>
      </c>
      <c r="L19" s="52">
        <v>-474</v>
      </c>
      <c r="M19" s="52">
        <v>-7000</v>
      </c>
      <c r="N19" s="52" t="s">
        <v>173</v>
      </c>
      <c r="O19" s="52">
        <v>-8000</v>
      </c>
    </row>
    <row r="20" spans="1:15" ht="20.100000000000001" customHeight="1" x14ac:dyDescent="0.15">
      <c r="A20" s="48" t="s">
        <v>341</v>
      </c>
      <c r="B20" s="75">
        <v>5600</v>
      </c>
      <c r="C20" s="75">
        <v>600</v>
      </c>
      <c r="D20" s="75">
        <v>5150</v>
      </c>
      <c r="E20" s="75">
        <v>-5206</v>
      </c>
      <c r="F20" s="75">
        <v>-4183</v>
      </c>
      <c r="G20" s="75">
        <v>2600</v>
      </c>
      <c r="H20" s="75">
        <v>1500</v>
      </c>
      <c r="I20" s="75">
        <v>1600</v>
      </c>
      <c r="J20" s="75">
        <v>400</v>
      </c>
      <c r="K20" s="75">
        <v>12200</v>
      </c>
      <c r="L20" s="75">
        <v>800</v>
      </c>
      <c r="M20" s="75">
        <v>8000</v>
      </c>
      <c r="N20" s="75" t="s">
        <v>173</v>
      </c>
      <c r="O20" s="75">
        <v>10000</v>
      </c>
    </row>
    <row r="21" spans="1:15" ht="20.100000000000001" customHeight="1" x14ac:dyDescent="0.15">
      <c r="A21" s="49" t="s">
        <v>342</v>
      </c>
      <c r="B21" s="52">
        <v>-4136</v>
      </c>
      <c r="C21" s="52">
        <v>-5930</v>
      </c>
      <c r="D21" s="52">
        <v>-6319</v>
      </c>
      <c r="E21" s="52">
        <v>6550</v>
      </c>
      <c r="F21" s="52">
        <v>4600</v>
      </c>
      <c r="G21" s="52">
        <v>-3318</v>
      </c>
      <c r="H21" s="52">
        <v>-3033</v>
      </c>
      <c r="I21" s="52">
        <v>-4883</v>
      </c>
      <c r="J21" s="52">
        <v>-4143</v>
      </c>
      <c r="K21" s="52">
        <v>-3623</v>
      </c>
      <c r="L21" s="52">
        <v>-3715</v>
      </c>
      <c r="M21" s="52">
        <v>-10425</v>
      </c>
      <c r="N21" s="52">
        <v>-3363</v>
      </c>
      <c r="O21" s="52">
        <v>-2860</v>
      </c>
    </row>
    <row r="22" spans="1:15" ht="20.100000000000001" customHeight="1" x14ac:dyDescent="0.15">
      <c r="A22" s="48" t="s">
        <v>343</v>
      </c>
      <c r="B22" s="75">
        <v>-24</v>
      </c>
      <c r="C22" s="75">
        <v>-33</v>
      </c>
      <c r="D22" s="75">
        <v>-34</v>
      </c>
      <c r="E22" s="75">
        <v>-39</v>
      </c>
      <c r="F22" s="75">
        <v>-41</v>
      </c>
      <c r="G22" s="75">
        <v>-43</v>
      </c>
      <c r="H22" s="75">
        <v>-43</v>
      </c>
      <c r="I22" s="75">
        <v>-44</v>
      </c>
      <c r="J22" s="75">
        <v>-43</v>
      </c>
      <c r="K22" s="75">
        <v>-39</v>
      </c>
      <c r="L22" s="75">
        <v>-116</v>
      </c>
      <c r="M22" s="75">
        <v>-167</v>
      </c>
      <c r="N22" s="75">
        <v>-163</v>
      </c>
      <c r="O22" s="75">
        <v>-98</v>
      </c>
    </row>
    <row r="23" spans="1:15" ht="20.100000000000001" customHeight="1" x14ac:dyDescent="0.15">
      <c r="A23" s="49" t="s">
        <v>365</v>
      </c>
      <c r="B23" s="52" t="s">
        <v>173</v>
      </c>
      <c r="C23" s="52" t="s">
        <v>173</v>
      </c>
      <c r="D23" s="52" t="s">
        <v>173</v>
      </c>
      <c r="E23" s="52" t="s">
        <v>173</v>
      </c>
      <c r="F23" s="52" t="s">
        <v>173</v>
      </c>
      <c r="G23" s="52" t="s">
        <v>173</v>
      </c>
      <c r="H23" s="52" t="s">
        <v>173</v>
      </c>
      <c r="I23" s="52" t="s">
        <v>173</v>
      </c>
      <c r="J23" s="52" t="s">
        <v>173</v>
      </c>
      <c r="K23" s="52">
        <v>4267</v>
      </c>
      <c r="L23" s="52" t="s">
        <v>173</v>
      </c>
      <c r="M23" s="52" t="s">
        <v>173</v>
      </c>
      <c r="N23" s="52" t="s">
        <v>173</v>
      </c>
      <c r="O23" s="52" t="s">
        <v>386</v>
      </c>
    </row>
    <row r="24" spans="1:15" ht="20.100000000000001" customHeight="1" x14ac:dyDescent="0.15">
      <c r="A24" s="48" t="s">
        <v>344</v>
      </c>
      <c r="B24" s="75" t="s">
        <v>173</v>
      </c>
      <c r="C24" s="75" t="s">
        <v>173</v>
      </c>
      <c r="D24" s="75" t="s">
        <v>173</v>
      </c>
      <c r="E24" s="75" t="s">
        <v>173</v>
      </c>
      <c r="F24" s="75" t="s">
        <v>173</v>
      </c>
      <c r="G24" s="75" t="s">
        <v>173</v>
      </c>
      <c r="H24" s="75">
        <v>234</v>
      </c>
      <c r="I24" s="75" t="s">
        <v>173</v>
      </c>
      <c r="J24" s="75" t="s">
        <v>173</v>
      </c>
      <c r="K24" s="75">
        <v>9</v>
      </c>
      <c r="L24" s="75" t="s">
        <v>173</v>
      </c>
      <c r="M24" s="75" t="s">
        <v>173</v>
      </c>
      <c r="N24" s="75" t="s">
        <v>173</v>
      </c>
      <c r="O24" s="75" t="s">
        <v>386</v>
      </c>
    </row>
    <row r="25" spans="1:15" ht="20.100000000000001" customHeight="1" x14ac:dyDescent="0.15">
      <c r="A25" s="49" t="s">
        <v>345</v>
      </c>
      <c r="B25" s="52">
        <v>-77</v>
      </c>
      <c r="C25" s="52">
        <v>-449</v>
      </c>
      <c r="D25" s="52">
        <v>0</v>
      </c>
      <c r="E25" s="52">
        <v>0</v>
      </c>
      <c r="F25" s="52">
        <v>0</v>
      </c>
      <c r="G25" s="52">
        <v>-1121</v>
      </c>
      <c r="H25" s="52">
        <v>-357</v>
      </c>
      <c r="I25" s="52">
        <v>-1</v>
      </c>
      <c r="J25" s="52">
        <v>0</v>
      </c>
      <c r="K25" s="52">
        <v>0</v>
      </c>
      <c r="L25" s="52">
        <v>0</v>
      </c>
      <c r="M25" s="52">
        <v>0</v>
      </c>
      <c r="N25" s="52">
        <v>0</v>
      </c>
      <c r="O25" s="52">
        <v>0</v>
      </c>
    </row>
    <row r="26" spans="1:15" ht="20.100000000000001" customHeight="1" x14ac:dyDescent="0.15">
      <c r="A26" s="48" t="s">
        <v>346</v>
      </c>
      <c r="B26" s="75">
        <v>-638</v>
      </c>
      <c r="C26" s="75">
        <v>-634</v>
      </c>
      <c r="D26" s="75">
        <v>-941</v>
      </c>
      <c r="E26" s="75">
        <v>-941</v>
      </c>
      <c r="F26" s="75">
        <v>-941</v>
      </c>
      <c r="G26" s="75">
        <v>-929</v>
      </c>
      <c r="H26" s="75">
        <v>-1093</v>
      </c>
      <c r="I26" s="75">
        <v>-1175</v>
      </c>
      <c r="J26" s="75">
        <v>-1783</v>
      </c>
      <c r="K26" s="75">
        <v>-1902</v>
      </c>
      <c r="L26" s="75">
        <v>-1873</v>
      </c>
      <c r="M26" s="75">
        <v>-1692</v>
      </c>
      <c r="N26" s="75">
        <v>-2214</v>
      </c>
      <c r="O26" s="75">
        <v>-2736</v>
      </c>
    </row>
    <row r="27" spans="1:15" ht="20.100000000000001" customHeight="1" x14ac:dyDescent="0.15">
      <c r="A27" s="49" t="s">
        <v>347</v>
      </c>
      <c r="B27" s="52">
        <v>-50</v>
      </c>
      <c r="C27" s="52" t="s">
        <v>173</v>
      </c>
      <c r="D27" s="52">
        <v>-65</v>
      </c>
      <c r="E27" s="52">
        <v>-31</v>
      </c>
      <c r="F27" s="52">
        <v>-37</v>
      </c>
      <c r="G27" s="52">
        <v>-86</v>
      </c>
      <c r="H27" s="52">
        <v>-42</v>
      </c>
      <c r="I27" s="52">
        <v>-18</v>
      </c>
      <c r="J27" s="52">
        <v>-62</v>
      </c>
      <c r="K27" s="52">
        <v>-60</v>
      </c>
      <c r="L27" s="52">
        <v>-62</v>
      </c>
      <c r="M27" s="52">
        <v>-657</v>
      </c>
      <c r="N27" s="52">
        <v>-977</v>
      </c>
      <c r="O27" s="52">
        <v>-6437</v>
      </c>
    </row>
    <row r="28" spans="1:15" ht="20.100000000000001" customHeight="1" x14ac:dyDescent="0.15">
      <c r="A28" s="48" t="s">
        <v>348</v>
      </c>
      <c r="B28" s="75" t="s">
        <v>173</v>
      </c>
      <c r="C28" s="75" t="s">
        <v>173</v>
      </c>
      <c r="D28" s="75" t="s">
        <v>173</v>
      </c>
      <c r="E28" s="75" t="s">
        <v>173</v>
      </c>
      <c r="F28" s="75" t="s">
        <v>173</v>
      </c>
      <c r="G28" s="75" t="s">
        <v>173</v>
      </c>
      <c r="H28" s="75">
        <v>-1642</v>
      </c>
      <c r="I28" s="75">
        <v>-408</v>
      </c>
      <c r="J28" s="75" t="s">
        <v>173</v>
      </c>
      <c r="K28" s="75" t="s">
        <v>173</v>
      </c>
      <c r="L28" s="75" t="s">
        <v>173</v>
      </c>
      <c r="M28" s="75">
        <v>-207</v>
      </c>
      <c r="N28" s="75" t="s">
        <v>173</v>
      </c>
      <c r="O28" s="75" t="s">
        <v>386</v>
      </c>
    </row>
    <row r="29" spans="1:15" ht="20.100000000000001" customHeight="1" x14ac:dyDescent="0.15">
      <c r="A29" s="49" t="s">
        <v>320</v>
      </c>
      <c r="B29" s="52">
        <v>0</v>
      </c>
      <c r="C29" s="52">
        <v>0</v>
      </c>
      <c r="D29" s="52" t="s">
        <v>173</v>
      </c>
      <c r="E29" s="52">
        <v>0</v>
      </c>
      <c r="F29" s="52" t="s">
        <v>173</v>
      </c>
      <c r="G29" s="52" t="s">
        <v>173</v>
      </c>
      <c r="H29" s="52" t="s">
        <v>173</v>
      </c>
      <c r="I29" s="52">
        <v>0</v>
      </c>
      <c r="J29" s="52" t="s">
        <v>173</v>
      </c>
      <c r="K29" s="52" t="s">
        <v>173</v>
      </c>
      <c r="L29" s="52" t="s">
        <v>173</v>
      </c>
      <c r="M29" s="52" t="s">
        <v>173</v>
      </c>
      <c r="N29" s="52" t="s">
        <v>173</v>
      </c>
      <c r="O29" s="52" t="s">
        <v>386</v>
      </c>
    </row>
    <row r="30" spans="1:15" ht="20.100000000000001" customHeight="1" x14ac:dyDescent="0.15">
      <c r="A30" s="53" t="s">
        <v>349</v>
      </c>
      <c r="B30" s="76">
        <v>1135</v>
      </c>
      <c r="C30" s="76">
        <v>-7095</v>
      </c>
      <c r="D30" s="76">
        <v>-1929</v>
      </c>
      <c r="E30" s="76">
        <v>224</v>
      </c>
      <c r="F30" s="76">
        <v>-1054</v>
      </c>
      <c r="G30" s="76">
        <v>-2635</v>
      </c>
      <c r="H30" s="76">
        <v>-5486</v>
      </c>
      <c r="I30" s="76">
        <v>-6734</v>
      </c>
      <c r="J30" s="76">
        <v>-6342</v>
      </c>
      <c r="K30" s="76">
        <v>11165</v>
      </c>
      <c r="L30" s="76">
        <v>1468</v>
      </c>
      <c r="M30" s="76">
        <v>-11369</v>
      </c>
      <c r="N30" s="76">
        <v>-10737</v>
      </c>
      <c r="O30" s="76">
        <v>247</v>
      </c>
    </row>
    <row r="31" spans="1:15" ht="20.100000000000001" customHeight="1" x14ac:dyDescent="0.15">
      <c r="A31" s="16" t="s">
        <v>350</v>
      </c>
      <c r="B31" s="80">
        <v>209</v>
      </c>
      <c r="C31" s="80">
        <v>-24</v>
      </c>
      <c r="D31" s="80">
        <v>-12</v>
      </c>
      <c r="E31" s="80">
        <v>75</v>
      </c>
      <c r="F31" s="80">
        <v>60</v>
      </c>
      <c r="G31" s="80">
        <v>74</v>
      </c>
      <c r="H31" s="80">
        <v>-196</v>
      </c>
      <c r="I31" s="80">
        <v>-290</v>
      </c>
      <c r="J31" s="80">
        <v>188</v>
      </c>
      <c r="K31" s="80">
        <v>-40</v>
      </c>
      <c r="L31" s="80">
        <v>-438</v>
      </c>
      <c r="M31" s="80">
        <v>619</v>
      </c>
      <c r="N31" s="80">
        <v>513</v>
      </c>
      <c r="O31" s="80">
        <v>593</v>
      </c>
    </row>
    <row r="32" spans="1:15" ht="20.100000000000001" customHeight="1" x14ac:dyDescent="0.15">
      <c r="A32" s="81" t="s">
        <v>351</v>
      </c>
      <c r="B32" s="82">
        <v>1199</v>
      </c>
      <c r="C32" s="82">
        <v>-5299</v>
      </c>
      <c r="D32" s="82">
        <v>3914</v>
      </c>
      <c r="E32" s="82">
        <v>891</v>
      </c>
      <c r="F32" s="82">
        <v>3500</v>
      </c>
      <c r="G32" s="82">
        <v>2665</v>
      </c>
      <c r="H32" s="82">
        <v>-5640</v>
      </c>
      <c r="I32" s="82">
        <v>-660</v>
      </c>
      <c r="J32" s="82">
        <v>293</v>
      </c>
      <c r="K32" s="82">
        <v>6097</v>
      </c>
      <c r="L32" s="82">
        <v>-26</v>
      </c>
      <c r="M32" s="82">
        <v>594</v>
      </c>
      <c r="N32" s="82">
        <v>-25</v>
      </c>
      <c r="O32" s="82">
        <v>1308</v>
      </c>
    </row>
    <row r="33" spans="1:15" ht="20.100000000000001" customHeight="1" x14ac:dyDescent="0.15">
      <c r="A33" s="16" t="s">
        <v>352</v>
      </c>
      <c r="B33" s="80">
        <v>9730</v>
      </c>
      <c r="C33" s="80">
        <v>10935</v>
      </c>
      <c r="D33" s="80">
        <v>5716</v>
      </c>
      <c r="E33" s="80">
        <v>9630</v>
      </c>
      <c r="F33" s="80">
        <v>10596</v>
      </c>
      <c r="G33" s="80">
        <v>14096</v>
      </c>
      <c r="H33" s="80">
        <v>16774</v>
      </c>
      <c r="I33" s="80">
        <v>11134</v>
      </c>
      <c r="J33" s="80">
        <v>10474</v>
      </c>
      <c r="K33" s="80">
        <v>10767</v>
      </c>
      <c r="L33" s="80">
        <v>16865</v>
      </c>
      <c r="M33" s="80">
        <v>16839</v>
      </c>
      <c r="N33" s="80">
        <v>17433</v>
      </c>
      <c r="O33" s="80">
        <v>17407</v>
      </c>
    </row>
    <row r="34" spans="1:15" ht="20.100000000000001" customHeight="1" x14ac:dyDescent="0.15">
      <c r="A34" s="81" t="s">
        <v>353</v>
      </c>
      <c r="B34" s="82">
        <v>4</v>
      </c>
      <c r="C34" s="82">
        <v>81</v>
      </c>
      <c r="D34" s="82" t="s">
        <v>173</v>
      </c>
      <c r="E34" s="82">
        <v>74</v>
      </c>
      <c r="F34" s="82" t="s">
        <v>173</v>
      </c>
      <c r="G34" s="82" t="s">
        <v>173</v>
      </c>
      <c r="H34" s="82" t="s">
        <v>173</v>
      </c>
      <c r="I34" s="82" t="s">
        <v>173</v>
      </c>
      <c r="J34" s="82" t="s">
        <v>173</v>
      </c>
      <c r="K34" s="82" t="s">
        <v>173</v>
      </c>
      <c r="L34" s="82" t="s">
        <v>173</v>
      </c>
      <c r="M34" s="82" t="s">
        <v>173</v>
      </c>
      <c r="N34" s="82" t="s">
        <v>173</v>
      </c>
      <c r="O34" s="82" t="s">
        <v>386</v>
      </c>
    </row>
    <row r="35" spans="1:15" ht="19.5" customHeight="1" x14ac:dyDescent="0.15">
      <c r="A35" s="53" t="s">
        <v>354</v>
      </c>
      <c r="B35" s="76">
        <v>10935</v>
      </c>
      <c r="C35" s="76">
        <v>5716</v>
      </c>
      <c r="D35" s="76">
        <v>9630</v>
      </c>
      <c r="E35" s="76">
        <v>10596</v>
      </c>
      <c r="F35" s="76">
        <v>14096</v>
      </c>
      <c r="G35" s="76">
        <v>16774</v>
      </c>
      <c r="H35" s="76">
        <v>11134</v>
      </c>
      <c r="I35" s="76">
        <v>10474</v>
      </c>
      <c r="J35" s="76">
        <v>10767</v>
      </c>
      <c r="K35" s="76">
        <v>16865</v>
      </c>
      <c r="L35" s="76">
        <v>16839</v>
      </c>
      <c r="M35" s="76">
        <v>17433</v>
      </c>
      <c r="N35" s="76">
        <v>17407</v>
      </c>
      <c r="O35" s="76">
        <v>15936</v>
      </c>
    </row>
  </sheetData>
  <phoneticPr fontId="2"/>
  <printOptions horizontalCentered="1" verticalCentered="1"/>
  <pageMargins left="0.39370078740157483" right="0.39370078740157483" top="0.59055118110236227" bottom="0.59055118110236227" header="0.31496062992125984" footer="0.31496062992125984"/>
  <pageSetup paperSize="9" scale="63" orientation="landscape"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
  <sheetViews>
    <sheetView zoomScaleNormal="100" workbookViewId="0"/>
  </sheetViews>
  <sheetFormatPr defaultColWidth="9" defaultRowHeight="13.5" x14ac:dyDescent="0.15"/>
  <cols>
    <col min="1" max="1" width="9" style="1" customWidth="1"/>
    <col min="2" max="16384" width="9" style="1"/>
  </cols>
  <sheetData/>
  <phoneticPr fontId="2"/>
  <printOptions horizontalCentered="1"/>
  <pageMargins left="0.39370078740157483" right="0.39370078740157483" top="0.59055118110236227"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47</vt:i4>
      </vt:variant>
    </vt:vector>
  </HeadingPairs>
  <TitlesOfParts>
    <vt:vector size="75" baseType="lpstr">
      <vt:lpstr>表紙</vt:lpstr>
      <vt:lpstr>目次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裏表紙</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表紙!Print_Area</vt:lpstr>
      <vt:lpstr>'目次 '!Print_Area</vt:lpstr>
      <vt:lpstr>裏表紙!Print_Area</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'3'!Print_Titles</vt:lpstr>
      <vt:lpstr>'4'!Print_Titles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Daiken</dc:creator>
  <cp:lastModifiedBy>Daiken</cp:lastModifiedBy>
  <cp:lastPrinted>2023-05-16T04:59:59Z</cp:lastPrinted>
  <dcterms:created xsi:type="dcterms:W3CDTF">2017-06-20T00:15:54Z</dcterms:created>
  <dcterms:modified xsi:type="dcterms:W3CDTF">2023-05-19T10:21:36Z</dcterms:modified>
</cp:coreProperties>
</file>